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imesheet" sheetId="2" state="visible" r:id="rId4"/>
    <sheet name="Schedule" sheetId="3" state="visible" r:id="rId5"/>
    <sheet name="PTO Requests" sheetId="4" state="visible" r:id="rId6"/>
    <sheet name="Employees" sheetId="5" state="visible" r:id="rId7"/>
    <sheet name="Checks" sheetId="6" state="visible" r:id="rId8"/>
  </sheets>
  <definedNames>
    <definedName function="false" hidden="false" localSheetId="4" name="_xlnm.Print_Titles" vbProcedure="false">Employees!$4:$4</definedName>
    <definedName function="false" hidden="false" localSheetId="3" name="_xlnm.Print_Titles" vbProcedure="false">'PTO Requests'!$4:$4</definedName>
    <definedName function="false" hidden="false" localSheetId="2" name="_xlnm.Print_Titles" vbProcedure="false">Schedule!$4:$4</definedName>
    <definedName function="false" hidden="false" localSheetId="1" name="_xlnm.Print_Titles" vbProcedure="false">Timesheet!$4:$4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<sst xmlns="http://schemas.openxmlformats.org/spreadsheetml/2006/main" count="136" uniqueCount="91">
  <si>
    <t xml:space="preserve">Timesheet, Employee Schedule, and PTO Tracker</t>
  </si>
  <si>
    <t xml:space="preserve">Track hours, shifts, PTO usage, and simple labor checks.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</si>
  <si>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</si>
  <si>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</si>
  <si>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</si>
  <si>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</si>
  <si>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</si>
  <si>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Week Start</t>
  </si>
  <si>
    <t xml:space="preserve">Change this date to the Monday of the week.</t>
  </si>
  <si>
    <t xml:space="preserve">Pale yellow: type your own data here.</t>
  </si>
  <si>
    <t xml:space="preserve">Total Hours</t>
  </si>
  <si>
    <t xml:space="preserve">Hours logged in the selected week.</t>
  </si>
  <si>
    <t xml:space="preserve">Green: formulas that update on their own. Don't type over them.</t>
  </si>
  <si>
    <t xml:space="preserve">Overtime Hours</t>
  </si>
  <si>
    <t xml:space="preserve">Daily hours over 8 in the selected week.</t>
  </si>
  <si>
    <t xml:space="preserve">▾</t>
  </si>
  <si>
    <t xml:space="preserve">Dropdown arrow: pick from the list. Names come from the Employees tab.</t>
  </si>
  <si>
    <t xml:space="preserve">Scheduled Shifts</t>
  </si>
  <si>
    <t xml:space="preserve">Shifts planned in the selected week.</t>
  </si>
  <si>
    <t xml:space="preserve">!</t>
  </si>
  <si>
    <t xml:space="preserve">Checks tab: Review means something needs a look.</t>
  </si>
  <si>
    <t xml:space="preserve">Approved PTO Days</t>
  </si>
  <si>
    <t xml:space="preserve">Approved PTO requests.</t>
  </si>
  <si>
    <t xml:space="preserve">→</t>
  </si>
  <si>
    <t xml:space="preserve">Step-by-step guide: arumsoft.com/resources</t>
  </si>
  <si>
    <t xml:space="preserve">Pending PTO Requests</t>
  </si>
  <si>
    <t xml:space="preserve">Requests awaiting approval.</t>
  </si>
  <si>
    <t xml:space="preserve">Checks needing review</t>
  </si>
  <si>
    <t xml:space="preserve">WORKBOOK NAVIGATION</t>
  </si>
  <si>
    <t xml:space="preserve">APPROVED PTO DAYS BY TYPE</t>
  </si>
  <si>
    <t xml:space="preserve">Sheet (click to open)</t>
  </si>
  <si>
    <t xml:space="preserve">What it's for</t>
  </si>
  <si>
    <t xml:space="preserve">PTO type</t>
  </si>
  <si>
    <t xml:space="preserve">Approved days</t>
  </si>
  <si>
    <t xml:space="preserve">Timesheet</t>
  </si>
  <si>
    <t xml:space="preserve">Log start, end, breaks, and calculated hours.</t>
  </si>
  <si>
    <t xml:space="preserve">Vacation</t>
  </si>
  <si>
    <t xml:space="preserve">Schedule</t>
  </si>
  <si>
    <t xml:space="preserve">Plan employee shifts.</t>
  </si>
  <si>
    <t xml:space="preserve">Sick</t>
  </si>
  <si>
    <t xml:space="preserve">PTO Requests</t>
  </si>
  <si>
    <t xml:space="preserve">Track requested days and approval status.</t>
  </si>
  <si>
    <t xml:space="preserve">Holiday</t>
  </si>
  <si>
    <t xml:space="preserve">Employees</t>
  </si>
  <si>
    <t xml:space="preserve">Maintain employee roster and PTO allowances.</t>
  </si>
  <si>
    <t xml:space="preserve">Personal</t>
  </si>
  <si>
    <t xml:space="preserve">Checks</t>
  </si>
  <si>
    <t xml:space="preserve">Review common labor planning flags.</t>
  </si>
  <si>
    <t xml:space="preserve">Enter one row per employee workday.</t>
  </si>
  <si>
    <t xml:space="preserve">Date</t>
  </si>
  <si>
    <t xml:space="preserve">Employee</t>
  </si>
  <si>
    <t xml:space="preserve">Start Time</t>
  </si>
  <si>
    <t xml:space="preserve">End Time</t>
  </si>
  <si>
    <t xml:space="preserve">Break Hours</t>
  </si>
  <si>
    <t xml:space="preserve">Regular Hours</t>
  </si>
  <si>
    <t xml:space="preserve">OT Hours</t>
  </si>
  <si>
    <t xml:space="preserve">Department</t>
  </si>
  <si>
    <t xml:space="preserve">Avery Lee</t>
  </si>
  <si>
    <t xml:space="preserve">Ops</t>
  </si>
  <si>
    <t xml:space="preserve">Jordan Kim</t>
  </si>
  <si>
    <t xml:space="preserve">Support</t>
  </si>
  <si>
    <t xml:space="preserve">Plan shifts by employee and role.</t>
  </si>
  <si>
    <t xml:space="preserve">Shift Start</t>
  </si>
  <si>
    <t xml:space="preserve">Shift End</t>
  </si>
  <si>
    <t xml:space="preserve">Role</t>
  </si>
  <si>
    <t xml:space="preserve">Status</t>
  </si>
  <si>
    <t xml:space="preserve">Ops Lead</t>
  </si>
  <si>
    <t xml:space="preserve">Scheduled</t>
  </si>
  <si>
    <t xml:space="preserve">Sam Patel</t>
  </si>
  <si>
    <t xml:space="preserve">Track PTO requests and approval status.</t>
  </si>
  <si>
    <t xml:space="preserve">Start Date</t>
  </si>
  <si>
    <t xml:space="preserve">End Date</t>
  </si>
  <si>
    <t xml:space="preserve">Days</t>
  </si>
  <si>
    <t xml:space="preserve">Type</t>
  </si>
  <si>
    <t xml:space="preserve">Approved</t>
  </si>
  <si>
    <t xml:space="preserve">Pending</t>
  </si>
  <si>
    <t xml:space="preserve">Maintain employees, departments, and PTO allowance.</t>
  </si>
  <si>
    <t xml:space="preserve">Manager</t>
  </si>
  <si>
    <t xml:space="preserve">PTO Allowance</t>
  </si>
  <si>
    <t xml:space="preserve">PTO Used</t>
  </si>
  <si>
    <t xml:space="preserve">PTO Remaining</t>
  </si>
  <si>
    <t xml:space="preserve">Morgan</t>
  </si>
  <si>
    <t xml:space="preserve">Support Rep</t>
  </si>
  <si>
    <t xml:space="preserve">Quick review flags for schedule and PTO.</t>
  </si>
  <si>
    <t xml:space="preserve">Check</t>
  </si>
  <si>
    <t xml:space="preserve">Where to Fix</t>
  </si>
  <si>
    <t xml:space="preserve">No pending PTO requests</t>
  </si>
  <si>
    <t xml:space="preserve">No negative PTO balances</t>
  </si>
  <si>
    <t xml:space="preserve">Overtime this week is under 10 hours</t>
  </si>
  <si>
    <t xml:space="preserve">Every scheduled shift has an employee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</si>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</sst>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#,##0.0;\-#,##0.0;\-"/>
    <numFmt numFmtId="167" formatCode="#,##0"/>
    <numFmt numFmtId="168" formatCode="General"/>
    <numFmt numFmtId="169" formatCode="0"/>
    <numFmt numFmtId="170" formatCode="h:mm\ AM/PM"/>
    <numFmt numFmtId="171" formatCode="#,##0;\-#,##0;\–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4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9" fontId="20" fillId="5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2" fillId="6" borderId="7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3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3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6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B8B8B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EE2E2"/>
      <rgbColor rgb="FFE5E7EB"/>
      <rgbColor rgb="FFFF99CC"/>
      <rgbColor rgb="FFCC99FF"/>
      <rgbColor rgb="FFF1D7B0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'Start Here'!G14</c:f>
              <c:strCache>
                <c:ptCount val="1"/>
                <c:pt idx="0">
                  <c:v>Approved days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Here'!$E$15:$E$18</c:f>
              <c:strCache>
                <c:ptCount val="4"/>
                <c:pt idx="0">
                  <c:v>Vacation</c:v>
                </c:pt>
                <c:pt idx="1">
                  <c:v>Sick</c:v>
                </c:pt>
                <c:pt idx="2">
                  <c:v>Holiday</c:v>
                </c:pt>
                <c:pt idx="3">
                  <c:v>Personal</c:v>
                </c:pt>
              </c:strCache>
            </c:strRef>
          </c:cat>
          <c:val>
            <c:numRef>
              <c:f>'Start Here'!$G$15:$G$18</c:f>
              <c:numCache>
                <c:formatCode>0</c:formatCode>
                <c:ptCount val="4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gapWidth val="60"/>
        <c:overlap val="0"/>
        <c:axId val="30886532"/>
        <c:axId val="52935672"/>
      </c:barChart>
      <c:catAx>
        <c:axId val="3088653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52935672"/>
        <c:crosses val="autoZero"/>
        <c:auto val="1"/>
        <c:lblAlgn val="ctr"/>
        <c:lblOffset val="100"/>
        <c:noMultiLvlLbl val="0"/>
      </c:catAx>
      <c:valAx>
        <c:axId val="52935672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30886532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19</xdr:row>
      <xdr:rowOff>0</xdr:rowOff>
    </xdr:from>
    <xdr:to>
      <xdr:col>9</xdr:col>
      <xdr:colOff>519840</xdr:colOff>
      <xdr:row>33</xdr:row>
      <xdr:rowOff>68760</xdr:rowOff>
    </xdr:to>
    <xdr:graphicFrame>
      <xdr:nvGraphicFramePr>
        <xdr:cNvPr id="0" name="Chart 1"/>
        <xdr:cNvGraphicFramePr/>
      </xdr:nvGraphicFramePr>
      <xdr:xfrm>
        <a:off x="6273000" y="547704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EmployeesTable" displayName="EmployeesTable" ref="A4:H44" headerRowCount="1" totalsRowCount="0" totalsRowShown="0">
  <autoFilter ref="A4:H44"/>
  <tableColumns count="8">
    <tableColumn id="1" name="Employee"/>
    <tableColumn id="2" name="Role"/>
    <tableColumn id="3" name="Department"/>
    <tableColumn id="4" name="Manager"/>
    <tableColumn id="5" name="PTO Allowance"/>
    <tableColumn id="6" name="PTO Used"/>
    <tableColumn id="7" name="PTO Remaining"/>
    <tableColumn id="8" name="Notes"/>
  </tableColumns>
</table>
</file>

<file path=xl/tables/table2.xml><?xml version="1.0" encoding="utf-8"?>
<table xmlns="http://schemas.openxmlformats.org/spreadsheetml/2006/main" id="2" name="PtoRequestsTable" displayName="PtoRequestsTable" ref="A4:G54" headerRowCount="1" totalsRowCount="0" totalsRowShown="0">
  <autoFilter ref="A4:G54"/>
  <tableColumns count="7">
    <tableColumn id="1" name="Employee"/>
    <tableColumn id="2" name="Start Date"/>
    <tableColumn id="3" name="End Date"/>
    <tableColumn id="4" name="Days"/>
    <tableColumn id="5" name="Type"/>
    <tableColumn id="6" name="Status"/>
    <tableColumn id="7" name="Notes"/>
  </tableColumns>
</table>
</file>

<file path=xl/tables/table3.xml><?xml version="1.0" encoding="utf-8"?>
<table xmlns="http://schemas.openxmlformats.org/spreadsheetml/2006/main" id="3" name="ScheduleTable" displayName="ScheduleTable" ref="A4:H84" headerRowCount="1" totalsRowCount="0" totalsRowShown="0">
  <autoFilter ref="A4:H84"/>
  <tableColumns count="8">
    <tableColumn id="1" name="Week Start"/>
    <tableColumn id="2" name="Date"/>
    <tableColumn id="3" name="Employee"/>
    <tableColumn id="4" name="Shift Start"/>
    <tableColumn id="5" name="Shift End"/>
    <tableColumn id="6" name="Role"/>
    <tableColumn id="7" name="Status"/>
    <tableColumn id="8" name="Notes"/>
  </tableColumns>
</table>
</file>

<file path=xl/tables/table4.xml><?xml version="1.0" encoding="utf-8"?>
<table xmlns="http://schemas.openxmlformats.org/spreadsheetml/2006/main" id="4" name="TimesheetTable" displayName="TimesheetTable" ref="A4:J104" headerRowCount="1" totalsRowCount="0" totalsRowShown="0">
  <autoFilter ref="A4:J104"/>
  <tableColumns count="10">
    <tableColumn id="1" name="Date"/>
    <tableColumn id="2" name="Employee"/>
    <tableColumn id="3" name="Start Time"/>
    <tableColumn id="4" name="End Time"/>
    <tableColumn id="5" name="Break Hours"/>
    <tableColumn id="6" name="Regular Hours"/>
    <tableColumn id="7" name="OT Hours"/>
    <tableColumn id="8" name="Total Hours"/>
    <tableColumn id="9" name="Department"/>
    <tableColumn id="10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timesheet-schedule-pto-tracker" TargetMode="External"/><Relationship Id="rId2" Type="http://schemas.openxmlformats.org/officeDocument/2006/relationships/hyperlink" Target="Timesheet%20Employee%20Schedule%20PTO%20Tracker.xlsx" TargetMode="External"/><Relationship Id="rId3" Type="http://schemas.openxmlformats.org/officeDocument/2006/relationships/hyperlink" Target="Timesheet%20Employee%20Schedule%20PTO%20Tracker.xlsx" TargetMode="External"/><Relationship Id="rId4" Type="http://schemas.openxmlformats.org/officeDocument/2006/relationships/hyperlink" Target="Timesheet%20Employee%20Schedule%20PTO%20Tracker.xlsx" TargetMode="External"/><Relationship Id="rId5" Type="http://schemas.openxmlformats.org/officeDocument/2006/relationships/hyperlink" Target="Timesheet%20Employee%20Schedule%20PTO%20Tracker.xlsx" TargetMode="External"/><Relationship Id="rId6" Type="http://schemas.openxmlformats.org/officeDocument/2006/relationships/hyperlink" Target="Timesheet%20Employee%20Schedule%20PTO%20Tracker.xlsx" TargetMode="External"/><Relationship Id="rId7" Type="http://schemas.openxmlformats.org/officeDocument/2006/relationships/hyperlink" Target="Timesheet%20Employee%20Schedule%20PTO%20Tracker.xlsx" TargetMode="External"/><Relationship Id="rId8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v>46300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13" t="n">
        <f aca="false">SUMIFS(Timesheet!$H$5:$H$104,Timesheet!$A$5:$A$104,"&gt;="&amp;$B$6,Timesheet!$A$5:$A$104,"&lt;"&amp;$B$6+7)</f>
        <v>24.5</v>
      </c>
      <c r="C7" s="10" t="s">
        <v>11</v>
      </c>
      <c r="D7" s="2"/>
      <c r="E7" s="14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13" t="n">
        <f aca="false">SUMIFS(Timesheet!$G$5:$G$104,Timesheet!$A$5:$A$104,"&gt;="&amp;$B$6,Timesheet!$A$5:$A$104,"&lt;"&amp;$B$6+7)</f>
        <v>1.5</v>
      </c>
      <c r="C8" s="10" t="s">
        <v>14</v>
      </c>
      <c r="D8" s="2"/>
      <c r="E8" s="15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16" t="n">
        <f aca="false">COUNTIFS(Schedule!$B$5:$B$84,"&gt;="&amp;$B$6,Schedule!$B$5:$B$84,"&lt;"&amp;$B$6+7,Schedule!$C$5:$C$84,"&lt;&gt;")</f>
        <v>3</v>
      </c>
      <c r="C9" s="10" t="s">
        <v>18</v>
      </c>
      <c r="D9" s="2"/>
      <c r="E9" s="17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6" t="n">
        <f aca="false">SUMIFS('PTO Requests'!$D$5:$D$54,'PTO Requests'!$F$5:$F$54,"Approved")</f>
        <v>3</v>
      </c>
      <c r="C10" s="10" t="s">
        <v>22</v>
      </c>
      <c r="D10" s="2"/>
      <c r="E10" s="18" t="s">
        <v>23</v>
      </c>
      <c r="F10" s="19" t="s">
        <v>24</v>
      </c>
      <c r="G10" s="19"/>
      <c r="H10" s="19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6" t="n">
        <f aca="false">COUNTIF('PTO Requests'!$F$5:$F$54,"Pending")</f>
        <v>1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1</v>
      </c>
      <c r="H11" s="22" t="str">
        <f aca="false">IF(G11=0,"All clear","Open the Checks tab")</f>
        <v>Open the Checks tab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3" t="s">
        <v>32</v>
      </c>
      <c r="F14" s="23"/>
      <c r="G14" s="25" t="s">
        <v>33</v>
      </c>
      <c r="H14" s="24"/>
      <c r="I14" s="2"/>
      <c r="J14" s="2"/>
      <c r="K14" s="2"/>
      <c r="L14" s="2"/>
    </row>
    <row r="15" customFormat="false" ht="19.5" hidden="false" customHeight="true" outlineLevel="0" collapsed="false">
      <c r="A15" s="26" t="s">
        <v>34</v>
      </c>
      <c r="B15" s="27" t="s">
        <v>35</v>
      </c>
      <c r="C15" s="27"/>
      <c r="D15" s="2"/>
      <c r="E15" s="28" t="s">
        <v>36</v>
      </c>
      <c r="F15" s="28"/>
      <c r="G15" s="29" t="n">
        <f aca="false">SUMIFS('PTO Requests'!$D$5:$D$54,'PTO Requests'!$E$5:$E$54,"Vacation",'PTO Requests'!$F$5:$F$54,"Approved")</f>
        <v>3</v>
      </c>
      <c r="H15" s="24"/>
      <c r="I15" s="2"/>
      <c r="J15" s="2"/>
      <c r="K15" s="2"/>
      <c r="L15" s="2"/>
    </row>
    <row r="16" customFormat="false" ht="19.5" hidden="false" customHeight="true" outlineLevel="0" collapsed="false">
      <c r="A16" s="26" t="s">
        <v>37</v>
      </c>
      <c r="B16" s="27" t="s">
        <v>38</v>
      </c>
      <c r="C16" s="27"/>
      <c r="D16" s="2"/>
      <c r="E16" s="28" t="s">
        <v>39</v>
      </c>
      <c r="F16" s="28"/>
      <c r="G16" s="29" t="n">
        <f aca="false">SUMIFS('PTO Requests'!$D$5:$D$54,'PTO Requests'!$E$5:$E$54,"Sick",'PTO Requests'!$F$5:$F$54,"Approved")</f>
        <v>0</v>
      </c>
      <c r="H16" s="24"/>
      <c r="I16" s="2"/>
      <c r="J16" s="2"/>
      <c r="K16" s="2"/>
      <c r="L16" s="2"/>
    </row>
    <row r="17" customFormat="false" ht="19.5" hidden="false" customHeight="true" outlineLevel="0" collapsed="false">
      <c r="A17" s="26" t="s">
        <v>40</v>
      </c>
      <c r="B17" s="27" t="s">
        <v>41</v>
      </c>
      <c r="C17" s="27"/>
      <c r="D17" s="2"/>
      <c r="E17" s="28" t="s">
        <v>42</v>
      </c>
      <c r="F17" s="28"/>
      <c r="G17" s="29" t="n">
        <f aca="false">SUMIFS('PTO Requests'!$D$5:$D$54,'PTO Requests'!$E$5:$E$54,"Holiday",'PTO Requests'!$F$5:$F$54,"Approved")</f>
        <v>0</v>
      </c>
      <c r="H17" s="24"/>
      <c r="I17" s="2"/>
      <c r="J17" s="2"/>
      <c r="K17" s="2"/>
      <c r="L17" s="2"/>
    </row>
    <row r="18" customFormat="false" ht="19.5" hidden="false" customHeight="true" outlineLevel="0" collapsed="false">
      <c r="A18" s="26" t="s">
        <v>43</v>
      </c>
      <c r="B18" s="27" t="s">
        <v>44</v>
      </c>
      <c r="C18" s="27"/>
      <c r="D18" s="2"/>
      <c r="E18" s="28" t="s">
        <v>45</v>
      </c>
      <c r="F18" s="28"/>
      <c r="G18" s="29" t="n">
        <f aca="false">SUMIFS('PTO Requests'!$D$5:$D$54,'PTO Requests'!$E$5:$E$54,"Personal",'PTO Requests'!$F$5:$F$54,"Approved")</f>
        <v>0</v>
      </c>
      <c r="H18" s="24"/>
      <c r="I18" s="2"/>
      <c r="J18" s="2"/>
      <c r="K18" s="2"/>
      <c r="L18" s="2"/>
    </row>
    <row r="19" customFormat="false" ht="21.75" hidden="false" customHeight="true" outlineLevel="0" collapsed="false">
      <c r="A19" s="26" t="s">
        <v>46</v>
      </c>
      <c r="B19" s="27" t="s">
        <v>47</v>
      </c>
      <c r="C19" s="27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7">
    <mergeCell ref="A1:H1"/>
    <mergeCell ref="A2:H2"/>
    <mergeCell ref="F6:H6"/>
    <mergeCell ref="F7:H7"/>
    <mergeCell ref="F8:H8"/>
    <mergeCell ref="F9:H9"/>
    <mergeCell ref="F10:H10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Timesheet'!A1" display="Timesheet"/>
    <hyperlink ref="A16" r:id="rId4" location="'Schedule'!A1" display="Schedule"/>
    <hyperlink ref="A17" r:id="rId5" location="'PTO%20Requests'!A1" display="PTO Requests"/>
    <hyperlink ref="A18" r:id="rId6" location="'Employees'!A1" display="Employees"/>
    <hyperlink ref="A19" r:id="rId7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0" min="10" style="0" width="28"/>
  </cols>
  <sheetData>
    <row r="1" customFormat="false" ht="33.75" hidden="false" customHeight="true" outlineLevel="0" collapsed="false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1"/>
    </row>
    <row r="2" customFormat="false" ht="21.75" hidden="false" customHeight="true" outlineLevel="0" collapsed="false">
      <c r="A2" s="32" t="s">
        <v>48</v>
      </c>
      <c r="B2" s="33"/>
      <c r="C2" s="33"/>
      <c r="D2" s="33"/>
      <c r="E2" s="33"/>
      <c r="F2" s="33"/>
      <c r="G2" s="33"/>
      <c r="H2" s="33"/>
      <c r="I2" s="33"/>
      <c r="J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49</v>
      </c>
      <c r="B4" s="34" t="s">
        <v>50</v>
      </c>
      <c r="C4" s="34" t="s">
        <v>51</v>
      </c>
      <c r="D4" s="34" t="s">
        <v>52</v>
      </c>
      <c r="E4" s="35" t="s">
        <v>53</v>
      </c>
      <c r="F4" s="35" t="s">
        <v>54</v>
      </c>
      <c r="G4" s="35" t="s">
        <v>55</v>
      </c>
      <c r="H4" s="35" t="s">
        <v>10</v>
      </c>
      <c r="I4" s="34" t="s">
        <v>56</v>
      </c>
      <c r="J4" s="34" t="s">
        <v>6</v>
      </c>
    </row>
    <row r="5" customFormat="false" ht="18.75" hidden="false" customHeight="true" outlineLevel="0" collapsed="false">
      <c r="A5" s="36" t="n">
        <v>46300</v>
      </c>
      <c r="B5" s="37" t="s">
        <v>57</v>
      </c>
      <c r="C5" s="38" t="n">
        <v>0.375</v>
      </c>
      <c r="D5" s="38" t="n">
        <v>0.708333333333333</v>
      </c>
      <c r="E5" s="39" t="n">
        <v>0.5</v>
      </c>
      <c r="F5" s="40" t="n">
        <f aca="false">IF(B5="","",MIN(8,MAX(0,MOD(D5-C5,1)*24-E5)))</f>
        <v>7.5</v>
      </c>
      <c r="G5" s="40" t="n">
        <f aca="false">IF(B5="","",MAX(0,MOD(D5-C5,1)*24-E5-8))</f>
        <v>0</v>
      </c>
      <c r="H5" s="40" t="n">
        <f aca="false">IF(B5="","",F5+G5)</f>
        <v>7.5</v>
      </c>
      <c r="I5" s="41" t="s">
        <v>58</v>
      </c>
      <c r="J5" s="41"/>
    </row>
    <row r="6" customFormat="false" ht="18.75" hidden="false" customHeight="true" outlineLevel="0" collapsed="false">
      <c r="A6" s="36" t="n">
        <v>46300</v>
      </c>
      <c r="B6" s="37" t="s">
        <v>59</v>
      </c>
      <c r="C6" s="38" t="n">
        <v>0.333333333333333</v>
      </c>
      <c r="D6" s="38" t="n">
        <v>0.75</v>
      </c>
      <c r="E6" s="39" t="n">
        <v>0.5</v>
      </c>
      <c r="F6" s="40" t="n">
        <f aca="false">IF(B6="","",MIN(8,MAX(0,MOD(D6-C6,1)*24-E6)))</f>
        <v>8</v>
      </c>
      <c r="G6" s="40" t="n">
        <f aca="false">IF(B6="","",MAX(0,MOD(D6-C6,1)*24-E6-8))</f>
        <v>1.5</v>
      </c>
      <c r="H6" s="40" t="n">
        <f aca="false">IF(B6="","",F6+G6)</f>
        <v>9.5</v>
      </c>
      <c r="I6" s="41" t="s">
        <v>60</v>
      </c>
      <c r="J6" s="41"/>
    </row>
    <row r="7" customFormat="false" ht="18.75" hidden="false" customHeight="true" outlineLevel="0" collapsed="false">
      <c r="A7" s="36" t="n">
        <v>46301</v>
      </c>
      <c r="B7" s="37" t="s">
        <v>57</v>
      </c>
      <c r="C7" s="38" t="n">
        <v>0.375</v>
      </c>
      <c r="D7" s="38" t="n">
        <v>0.708333333333333</v>
      </c>
      <c r="E7" s="39" t="n">
        <v>0.5</v>
      </c>
      <c r="F7" s="40" t="n">
        <f aca="false">IF(B7="","",MIN(8,MAX(0,MOD(D7-C7,1)*24-E7)))</f>
        <v>7.5</v>
      </c>
      <c r="G7" s="40" t="n">
        <f aca="false">IF(B7="","",MAX(0,MOD(D7-C7,1)*24-E7-8))</f>
        <v>0</v>
      </c>
      <c r="H7" s="40" t="n">
        <f aca="false">IF(B7="","",F7+G7)</f>
        <v>7.5</v>
      </c>
      <c r="I7" s="41" t="s">
        <v>58</v>
      </c>
      <c r="J7" s="41"/>
    </row>
    <row r="8" customFormat="false" ht="18.75" hidden="false" customHeight="true" outlineLevel="0" collapsed="false">
      <c r="A8" s="36"/>
      <c r="B8" s="37"/>
      <c r="C8" s="38"/>
      <c r="D8" s="38"/>
      <c r="E8" s="39"/>
      <c r="F8" s="40" t="str">
        <f aca="false">IF(B8="","",MIN(8,MAX(0,MOD(D8-C8,1)*24-E8)))</f>
        <v/>
      </c>
      <c r="G8" s="40" t="str">
        <f aca="false">IF(B8="","",MAX(0,MOD(D8-C8,1)*24-E8-8))</f>
        <v/>
      </c>
      <c r="H8" s="40" t="str">
        <f aca="false">IF(B8="","",F8+G8)</f>
        <v/>
      </c>
      <c r="I8" s="41"/>
      <c r="J8" s="41"/>
    </row>
    <row r="9" customFormat="false" ht="18.75" hidden="false" customHeight="true" outlineLevel="0" collapsed="false">
      <c r="A9" s="36"/>
      <c r="B9" s="37"/>
      <c r="C9" s="38"/>
      <c r="D9" s="38"/>
      <c r="E9" s="39"/>
      <c r="F9" s="40" t="str">
        <f aca="false">IF(B9="","",MIN(8,MAX(0,MOD(D9-C9,1)*24-E9)))</f>
        <v/>
      </c>
      <c r="G9" s="40" t="str">
        <f aca="false">IF(B9="","",MAX(0,MOD(D9-C9,1)*24-E9-8))</f>
        <v/>
      </c>
      <c r="H9" s="40" t="str">
        <f aca="false">IF(B9="","",F9+G9)</f>
        <v/>
      </c>
      <c r="I9" s="41"/>
      <c r="J9" s="41"/>
    </row>
    <row r="10" customFormat="false" ht="18.75" hidden="false" customHeight="true" outlineLevel="0" collapsed="false">
      <c r="A10" s="36"/>
      <c r="B10" s="37"/>
      <c r="C10" s="38"/>
      <c r="D10" s="38"/>
      <c r="E10" s="39"/>
      <c r="F10" s="40" t="str">
        <f aca="false">IF(B10="","",MIN(8,MAX(0,MOD(D10-C10,1)*24-E10)))</f>
        <v/>
      </c>
      <c r="G10" s="40" t="str">
        <f aca="false">IF(B10="","",MAX(0,MOD(D10-C10,1)*24-E10-8))</f>
        <v/>
      </c>
      <c r="H10" s="40" t="str">
        <f aca="false">IF(B10="","",F10+G10)</f>
        <v/>
      </c>
      <c r="I10" s="41"/>
      <c r="J10" s="41"/>
    </row>
    <row r="11" customFormat="false" ht="18.75" hidden="false" customHeight="true" outlineLevel="0" collapsed="false">
      <c r="A11" s="36"/>
      <c r="B11" s="37"/>
      <c r="C11" s="38"/>
      <c r="D11" s="38"/>
      <c r="E11" s="39"/>
      <c r="F11" s="40" t="str">
        <f aca="false">IF(B11="","",MIN(8,MAX(0,MOD(D11-C11,1)*24-E11)))</f>
        <v/>
      </c>
      <c r="G11" s="40" t="str">
        <f aca="false">IF(B11="","",MAX(0,MOD(D11-C11,1)*24-E11-8))</f>
        <v/>
      </c>
      <c r="H11" s="40" t="str">
        <f aca="false">IF(B11="","",F11+G11)</f>
        <v/>
      </c>
      <c r="I11" s="41"/>
      <c r="J11" s="41"/>
    </row>
    <row r="12" customFormat="false" ht="18.75" hidden="false" customHeight="true" outlineLevel="0" collapsed="false">
      <c r="A12" s="36"/>
      <c r="B12" s="37"/>
      <c r="C12" s="38"/>
      <c r="D12" s="38"/>
      <c r="E12" s="39"/>
      <c r="F12" s="40" t="str">
        <f aca="false">IF(B12="","",MIN(8,MAX(0,MOD(D12-C12,1)*24-E12)))</f>
        <v/>
      </c>
      <c r="G12" s="40" t="str">
        <f aca="false">IF(B12="","",MAX(0,MOD(D12-C12,1)*24-E12-8))</f>
        <v/>
      </c>
      <c r="H12" s="40" t="str">
        <f aca="false">IF(B12="","",F12+G12)</f>
        <v/>
      </c>
      <c r="I12" s="41"/>
      <c r="J12" s="41"/>
    </row>
    <row r="13" customFormat="false" ht="18.75" hidden="false" customHeight="true" outlineLevel="0" collapsed="false">
      <c r="A13" s="36"/>
      <c r="B13" s="37"/>
      <c r="C13" s="38"/>
      <c r="D13" s="38"/>
      <c r="E13" s="39"/>
      <c r="F13" s="40" t="str">
        <f aca="false">IF(B13="","",MIN(8,MAX(0,MOD(D13-C13,1)*24-E13)))</f>
        <v/>
      </c>
      <c r="G13" s="40" t="str">
        <f aca="false">IF(B13="","",MAX(0,MOD(D13-C13,1)*24-E13-8))</f>
        <v/>
      </c>
      <c r="H13" s="40" t="str">
        <f aca="false">IF(B13="","",F13+G13)</f>
        <v/>
      </c>
      <c r="I13" s="41"/>
      <c r="J13" s="41"/>
    </row>
    <row r="14" customFormat="false" ht="18.75" hidden="false" customHeight="true" outlineLevel="0" collapsed="false">
      <c r="A14" s="36"/>
      <c r="B14" s="37"/>
      <c r="C14" s="38"/>
      <c r="D14" s="38"/>
      <c r="E14" s="39"/>
      <c r="F14" s="40" t="str">
        <f aca="false">IF(B14="","",MIN(8,MAX(0,MOD(D14-C14,1)*24-E14)))</f>
        <v/>
      </c>
      <c r="G14" s="40" t="str">
        <f aca="false">IF(B14="","",MAX(0,MOD(D14-C14,1)*24-E14-8))</f>
        <v/>
      </c>
      <c r="H14" s="40" t="str">
        <f aca="false">IF(B14="","",F14+G14)</f>
        <v/>
      </c>
      <c r="I14" s="41"/>
      <c r="J14" s="41"/>
    </row>
    <row r="15" customFormat="false" ht="18.75" hidden="false" customHeight="true" outlineLevel="0" collapsed="false">
      <c r="A15" s="36"/>
      <c r="B15" s="37"/>
      <c r="C15" s="38"/>
      <c r="D15" s="38"/>
      <c r="E15" s="39"/>
      <c r="F15" s="40" t="str">
        <f aca="false">IF(B15="","",MIN(8,MAX(0,MOD(D15-C15,1)*24-E15)))</f>
        <v/>
      </c>
      <c r="G15" s="40" t="str">
        <f aca="false">IF(B15="","",MAX(0,MOD(D15-C15,1)*24-E15-8))</f>
        <v/>
      </c>
      <c r="H15" s="40" t="str">
        <f aca="false">IF(B15="","",F15+G15)</f>
        <v/>
      </c>
      <c r="I15" s="41"/>
      <c r="J15" s="41"/>
    </row>
    <row r="16" customFormat="false" ht="18.75" hidden="false" customHeight="true" outlineLevel="0" collapsed="false">
      <c r="A16" s="36"/>
      <c r="B16" s="37"/>
      <c r="C16" s="38"/>
      <c r="D16" s="38"/>
      <c r="E16" s="39"/>
      <c r="F16" s="40" t="str">
        <f aca="false">IF(B16="","",MIN(8,MAX(0,MOD(D16-C16,1)*24-E16)))</f>
        <v/>
      </c>
      <c r="G16" s="40" t="str">
        <f aca="false">IF(B16="","",MAX(0,MOD(D16-C16,1)*24-E16-8))</f>
        <v/>
      </c>
      <c r="H16" s="40" t="str">
        <f aca="false">IF(B16="","",F16+G16)</f>
        <v/>
      </c>
      <c r="I16" s="41"/>
      <c r="J16" s="41"/>
    </row>
    <row r="17" customFormat="false" ht="18.75" hidden="false" customHeight="true" outlineLevel="0" collapsed="false">
      <c r="A17" s="36"/>
      <c r="B17" s="37"/>
      <c r="C17" s="38"/>
      <c r="D17" s="38"/>
      <c r="E17" s="39"/>
      <c r="F17" s="40" t="str">
        <f aca="false">IF(B17="","",MIN(8,MAX(0,MOD(D17-C17,1)*24-E17)))</f>
        <v/>
      </c>
      <c r="G17" s="40" t="str">
        <f aca="false">IF(B17="","",MAX(0,MOD(D17-C17,1)*24-E17-8))</f>
        <v/>
      </c>
      <c r="H17" s="40" t="str">
        <f aca="false">IF(B17="","",F17+G17)</f>
        <v/>
      </c>
      <c r="I17" s="41"/>
      <c r="J17" s="41"/>
    </row>
    <row r="18" customFormat="false" ht="18.75" hidden="false" customHeight="true" outlineLevel="0" collapsed="false">
      <c r="A18" s="36"/>
      <c r="B18" s="37"/>
      <c r="C18" s="38"/>
      <c r="D18" s="38"/>
      <c r="E18" s="39"/>
      <c r="F18" s="40" t="str">
        <f aca="false">IF(B18="","",MIN(8,MAX(0,MOD(D18-C18,1)*24-E18)))</f>
        <v/>
      </c>
      <c r="G18" s="40" t="str">
        <f aca="false">IF(B18="","",MAX(0,MOD(D18-C18,1)*24-E18-8))</f>
        <v/>
      </c>
      <c r="H18" s="40" t="str">
        <f aca="false">IF(B18="","",F18+G18)</f>
        <v/>
      </c>
      <c r="I18" s="41"/>
      <c r="J18" s="41"/>
    </row>
    <row r="19" customFormat="false" ht="18.75" hidden="false" customHeight="true" outlineLevel="0" collapsed="false">
      <c r="A19" s="36"/>
      <c r="B19" s="37"/>
      <c r="C19" s="38"/>
      <c r="D19" s="38"/>
      <c r="E19" s="39"/>
      <c r="F19" s="40" t="str">
        <f aca="false">IF(B19="","",MIN(8,MAX(0,MOD(D19-C19,1)*24-E19)))</f>
        <v/>
      </c>
      <c r="G19" s="40" t="str">
        <f aca="false">IF(B19="","",MAX(0,MOD(D19-C19,1)*24-E19-8))</f>
        <v/>
      </c>
      <c r="H19" s="40" t="str">
        <f aca="false">IF(B19="","",F19+G19)</f>
        <v/>
      </c>
      <c r="I19" s="41"/>
      <c r="J19" s="41"/>
    </row>
    <row r="20" customFormat="false" ht="18.75" hidden="false" customHeight="true" outlineLevel="0" collapsed="false">
      <c r="A20" s="36"/>
      <c r="B20" s="37"/>
      <c r="C20" s="38"/>
      <c r="D20" s="38"/>
      <c r="E20" s="39"/>
      <c r="F20" s="40" t="str">
        <f aca="false">IF(B20="","",MIN(8,MAX(0,MOD(D20-C20,1)*24-E20)))</f>
        <v/>
      </c>
      <c r="G20" s="40" t="str">
        <f aca="false">IF(B20="","",MAX(0,MOD(D20-C20,1)*24-E20-8))</f>
        <v/>
      </c>
      <c r="H20" s="40" t="str">
        <f aca="false">IF(B20="","",F20+G20)</f>
        <v/>
      </c>
      <c r="I20" s="41"/>
      <c r="J20" s="41"/>
    </row>
    <row r="21" customFormat="false" ht="18.75" hidden="false" customHeight="true" outlineLevel="0" collapsed="false">
      <c r="A21" s="36"/>
      <c r="B21" s="37"/>
      <c r="C21" s="38"/>
      <c r="D21" s="38"/>
      <c r="E21" s="39"/>
      <c r="F21" s="40" t="str">
        <f aca="false">IF(B21="","",MIN(8,MAX(0,MOD(D21-C21,1)*24-E21)))</f>
        <v/>
      </c>
      <c r="G21" s="40" t="str">
        <f aca="false">IF(B21="","",MAX(0,MOD(D21-C21,1)*24-E21-8))</f>
        <v/>
      </c>
      <c r="H21" s="40" t="str">
        <f aca="false">IF(B21="","",F21+G21)</f>
        <v/>
      </c>
      <c r="I21" s="41"/>
      <c r="J21" s="41"/>
    </row>
    <row r="22" customFormat="false" ht="18.75" hidden="false" customHeight="true" outlineLevel="0" collapsed="false">
      <c r="A22" s="36"/>
      <c r="B22" s="37"/>
      <c r="C22" s="38"/>
      <c r="D22" s="38"/>
      <c r="E22" s="39"/>
      <c r="F22" s="40" t="str">
        <f aca="false">IF(B22="","",MIN(8,MAX(0,MOD(D22-C22,1)*24-E22)))</f>
        <v/>
      </c>
      <c r="G22" s="40" t="str">
        <f aca="false">IF(B22="","",MAX(0,MOD(D22-C22,1)*24-E22-8))</f>
        <v/>
      </c>
      <c r="H22" s="40" t="str">
        <f aca="false">IF(B22="","",F22+G22)</f>
        <v/>
      </c>
      <c r="I22" s="41"/>
      <c r="J22" s="41"/>
    </row>
    <row r="23" customFormat="false" ht="18.75" hidden="false" customHeight="true" outlineLevel="0" collapsed="false">
      <c r="A23" s="36"/>
      <c r="B23" s="37"/>
      <c r="C23" s="38"/>
      <c r="D23" s="38"/>
      <c r="E23" s="39"/>
      <c r="F23" s="40" t="str">
        <f aca="false">IF(B23="","",MIN(8,MAX(0,MOD(D23-C23,1)*24-E23)))</f>
        <v/>
      </c>
      <c r="G23" s="40" t="str">
        <f aca="false">IF(B23="","",MAX(0,MOD(D23-C23,1)*24-E23-8))</f>
        <v/>
      </c>
      <c r="H23" s="40" t="str">
        <f aca="false">IF(B23="","",F23+G23)</f>
        <v/>
      </c>
      <c r="I23" s="41"/>
      <c r="J23" s="41"/>
    </row>
    <row r="24" customFormat="false" ht="18.75" hidden="false" customHeight="true" outlineLevel="0" collapsed="false">
      <c r="A24" s="36"/>
      <c r="B24" s="37"/>
      <c r="C24" s="38"/>
      <c r="D24" s="38"/>
      <c r="E24" s="39"/>
      <c r="F24" s="40" t="str">
        <f aca="false">IF(B24="","",MIN(8,MAX(0,MOD(D24-C24,1)*24-E24)))</f>
        <v/>
      </c>
      <c r="G24" s="40" t="str">
        <f aca="false">IF(B24="","",MAX(0,MOD(D24-C24,1)*24-E24-8))</f>
        <v/>
      </c>
      <c r="H24" s="40" t="str">
        <f aca="false">IF(B24="","",F24+G24)</f>
        <v/>
      </c>
      <c r="I24" s="41"/>
      <c r="J24" s="41"/>
    </row>
    <row r="25" customFormat="false" ht="18.75" hidden="false" customHeight="true" outlineLevel="0" collapsed="false">
      <c r="A25" s="36"/>
      <c r="B25" s="37"/>
      <c r="C25" s="38"/>
      <c r="D25" s="38"/>
      <c r="E25" s="39"/>
      <c r="F25" s="40" t="str">
        <f aca="false">IF(B25="","",MIN(8,MAX(0,MOD(D25-C25,1)*24-E25)))</f>
        <v/>
      </c>
      <c r="G25" s="40" t="str">
        <f aca="false">IF(B25="","",MAX(0,MOD(D25-C25,1)*24-E25-8))</f>
        <v/>
      </c>
      <c r="H25" s="40" t="str">
        <f aca="false">IF(B25="","",F25+G25)</f>
        <v/>
      </c>
      <c r="I25" s="41"/>
      <c r="J25" s="41"/>
    </row>
    <row r="26" customFormat="false" ht="18.75" hidden="false" customHeight="true" outlineLevel="0" collapsed="false">
      <c r="A26" s="36"/>
      <c r="B26" s="37"/>
      <c r="C26" s="38"/>
      <c r="D26" s="38"/>
      <c r="E26" s="39"/>
      <c r="F26" s="40" t="str">
        <f aca="false">IF(B26="","",MIN(8,MAX(0,MOD(D26-C26,1)*24-E26)))</f>
        <v/>
      </c>
      <c r="G26" s="40" t="str">
        <f aca="false">IF(B26="","",MAX(0,MOD(D26-C26,1)*24-E26-8))</f>
        <v/>
      </c>
      <c r="H26" s="40" t="str">
        <f aca="false">IF(B26="","",F26+G26)</f>
        <v/>
      </c>
      <c r="I26" s="41"/>
      <c r="J26" s="41"/>
    </row>
    <row r="27" customFormat="false" ht="18.75" hidden="false" customHeight="true" outlineLevel="0" collapsed="false">
      <c r="A27" s="36"/>
      <c r="B27" s="37"/>
      <c r="C27" s="38"/>
      <c r="D27" s="38"/>
      <c r="E27" s="39"/>
      <c r="F27" s="40" t="str">
        <f aca="false">IF(B27="","",MIN(8,MAX(0,MOD(D27-C27,1)*24-E27)))</f>
        <v/>
      </c>
      <c r="G27" s="40" t="str">
        <f aca="false">IF(B27="","",MAX(0,MOD(D27-C27,1)*24-E27-8))</f>
        <v/>
      </c>
      <c r="H27" s="40" t="str">
        <f aca="false">IF(B27="","",F27+G27)</f>
        <v/>
      </c>
      <c r="I27" s="41"/>
      <c r="J27" s="41"/>
    </row>
    <row r="28" customFormat="false" ht="18.75" hidden="false" customHeight="true" outlineLevel="0" collapsed="false">
      <c r="A28" s="36"/>
      <c r="B28" s="37"/>
      <c r="C28" s="38"/>
      <c r="D28" s="38"/>
      <c r="E28" s="39"/>
      <c r="F28" s="40" t="str">
        <f aca="false">IF(B28="","",MIN(8,MAX(0,MOD(D28-C28,1)*24-E28)))</f>
        <v/>
      </c>
      <c r="G28" s="40" t="str">
        <f aca="false">IF(B28="","",MAX(0,MOD(D28-C28,1)*24-E28-8))</f>
        <v/>
      </c>
      <c r="H28" s="40" t="str">
        <f aca="false">IF(B28="","",F28+G28)</f>
        <v/>
      </c>
      <c r="I28" s="41"/>
      <c r="J28" s="41"/>
    </row>
    <row r="29" customFormat="false" ht="18.75" hidden="false" customHeight="true" outlineLevel="0" collapsed="false">
      <c r="A29" s="36"/>
      <c r="B29" s="37"/>
      <c r="C29" s="38"/>
      <c r="D29" s="38"/>
      <c r="E29" s="39"/>
      <c r="F29" s="40" t="str">
        <f aca="false">IF(B29="","",MIN(8,MAX(0,MOD(D29-C29,1)*24-E29)))</f>
        <v/>
      </c>
      <c r="G29" s="40" t="str">
        <f aca="false">IF(B29="","",MAX(0,MOD(D29-C29,1)*24-E29-8))</f>
        <v/>
      </c>
      <c r="H29" s="40" t="str">
        <f aca="false">IF(B29="","",F29+G29)</f>
        <v/>
      </c>
      <c r="I29" s="41"/>
      <c r="J29" s="41"/>
    </row>
    <row r="30" customFormat="false" ht="18.75" hidden="false" customHeight="true" outlineLevel="0" collapsed="false">
      <c r="A30" s="36"/>
      <c r="B30" s="37"/>
      <c r="C30" s="38"/>
      <c r="D30" s="38"/>
      <c r="E30" s="39"/>
      <c r="F30" s="40" t="str">
        <f aca="false">IF(B30="","",MIN(8,MAX(0,MOD(D30-C30,1)*24-E30)))</f>
        <v/>
      </c>
      <c r="G30" s="40" t="str">
        <f aca="false">IF(B30="","",MAX(0,MOD(D30-C30,1)*24-E30-8))</f>
        <v/>
      </c>
      <c r="H30" s="40" t="str">
        <f aca="false">IF(B30="","",F30+G30)</f>
        <v/>
      </c>
      <c r="I30" s="41"/>
      <c r="J30" s="41"/>
    </row>
    <row r="31" customFormat="false" ht="18.75" hidden="false" customHeight="true" outlineLevel="0" collapsed="false">
      <c r="A31" s="36"/>
      <c r="B31" s="37"/>
      <c r="C31" s="38"/>
      <c r="D31" s="38"/>
      <c r="E31" s="39"/>
      <c r="F31" s="40" t="str">
        <f aca="false">IF(B31="","",MIN(8,MAX(0,MOD(D31-C31,1)*24-E31)))</f>
        <v/>
      </c>
      <c r="G31" s="40" t="str">
        <f aca="false">IF(B31="","",MAX(0,MOD(D31-C31,1)*24-E31-8))</f>
        <v/>
      </c>
      <c r="H31" s="40" t="str">
        <f aca="false">IF(B31="","",F31+G31)</f>
        <v/>
      </c>
      <c r="I31" s="41"/>
      <c r="J31" s="41"/>
    </row>
    <row r="32" customFormat="false" ht="18.75" hidden="false" customHeight="true" outlineLevel="0" collapsed="false">
      <c r="A32" s="36"/>
      <c r="B32" s="37"/>
      <c r="C32" s="38"/>
      <c r="D32" s="38"/>
      <c r="E32" s="39"/>
      <c r="F32" s="40" t="str">
        <f aca="false">IF(B32="","",MIN(8,MAX(0,MOD(D32-C32,1)*24-E32)))</f>
        <v/>
      </c>
      <c r="G32" s="40" t="str">
        <f aca="false">IF(B32="","",MAX(0,MOD(D32-C32,1)*24-E32-8))</f>
        <v/>
      </c>
      <c r="H32" s="40" t="str">
        <f aca="false">IF(B32="","",F32+G32)</f>
        <v/>
      </c>
      <c r="I32" s="41"/>
      <c r="J32" s="41"/>
    </row>
    <row r="33" customFormat="false" ht="18.75" hidden="false" customHeight="true" outlineLevel="0" collapsed="false">
      <c r="A33" s="36"/>
      <c r="B33" s="37"/>
      <c r="C33" s="38"/>
      <c r="D33" s="38"/>
      <c r="E33" s="39"/>
      <c r="F33" s="40" t="str">
        <f aca="false">IF(B33="","",MIN(8,MAX(0,MOD(D33-C33,1)*24-E33)))</f>
        <v/>
      </c>
      <c r="G33" s="40" t="str">
        <f aca="false">IF(B33="","",MAX(0,MOD(D33-C33,1)*24-E33-8))</f>
        <v/>
      </c>
      <c r="H33" s="40" t="str">
        <f aca="false">IF(B33="","",F33+G33)</f>
        <v/>
      </c>
      <c r="I33" s="41"/>
      <c r="J33" s="41"/>
    </row>
    <row r="34" customFormat="false" ht="18.75" hidden="false" customHeight="true" outlineLevel="0" collapsed="false">
      <c r="A34" s="36"/>
      <c r="B34" s="37"/>
      <c r="C34" s="38"/>
      <c r="D34" s="38"/>
      <c r="E34" s="39"/>
      <c r="F34" s="40" t="str">
        <f aca="false">IF(B34="","",MIN(8,MAX(0,MOD(D34-C34,1)*24-E34)))</f>
        <v/>
      </c>
      <c r="G34" s="40" t="str">
        <f aca="false">IF(B34="","",MAX(0,MOD(D34-C34,1)*24-E34-8))</f>
        <v/>
      </c>
      <c r="H34" s="40" t="str">
        <f aca="false">IF(B34="","",F34+G34)</f>
        <v/>
      </c>
      <c r="I34" s="41"/>
      <c r="J34" s="41"/>
    </row>
    <row r="35" customFormat="false" ht="18.75" hidden="false" customHeight="true" outlineLevel="0" collapsed="false">
      <c r="A35" s="36"/>
      <c r="B35" s="37"/>
      <c r="C35" s="38"/>
      <c r="D35" s="38"/>
      <c r="E35" s="39"/>
      <c r="F35" s="40" t="str">
        <f aca="false">IF(B35="","",MIN(8,MAX(0,MOD(D35-C35,1)*24-E35)))</f>
        <v/>
      </c>
      <c r="G35" s="40" t="str">
        <f aca="false">IF(B35="","",MAX(0,MOD(D35-C35,1)*24-E35-8))</f>
        <v/>
      </c>
      <c r="H35" s="40" t="str">
        <f aca="false">IF(B35="","",F35+G35)</f>
        <v/>
      </c>
      <c r="I35" s="41"/>
      <c r="J35" s="41"/>
    </row>
    <row r="36" customFormat="false" ht="18.75" hidden="false" customHeight="true" outlineLevel="0" collapsed="false">
      <c r="A36" s="36"/>
      <c r="B36" s="37"/>
      <c r="C36" s="38"/>
      <c r="D36" s="38"/>
      <c r="E36" s="39"/>
      <c r="F36" s="40" t="str">
        <f aca="false">IF(B36="","",MIN(8,MAX(0,MOD(D36-C36,1)*24-E36)))</f>
        <v/>
      </c>
      <c r="G36" s="40" t="str">
        <f aca="false">IF(B36="","",MAX(0,MOD(D36-C36,1)*24-E36-8))</f>
        <v/>
      </c>
      <c r="H36" s="40" t="str">
        <f aca="false">IF(B36="","",F36+G36)</f>
        <v/>
      </c>
      <c r="I36" s="41"/>
      <c r="J36" s="41"/>
    </row>
    <row r="37" customFormat="false" ht="18.75" hidden="false" customHeight="true" outlineLevel="0" collapsed="false">
      <c r="A37" s="36"/>
      <c r="B37" s="37"/>
      <c r="C37" s="38"/>
      <c r="D37" s="38"/>
      <c r="E37" s="39"/>
      <c r="F37" s="40" t="str">
        <f aca="false">IF(B37="","",MIN(8,MAX(0,MOD(D37-C37,1)*24-E37)))</f>
        <v/>
      </c>
      <c r="G37" s="40" t="str">
        <f aca="false">IF(B37="","",MAX(0,MOD(D37-C37,1)*24-E37-8))</f>
        <v/>
      </c>
      <c r="H37" s="40" t="str">
        <f aca="false">IF(B37="","",F37+G37)</f>
        <v/>
      </c>
      <c r="I37" s="41"/>
      <c r="J37" s="41"/>
    </row>
    <row r="38" customFormat="false" ht="18.75" hidden="false" customHeight="true" outlineLevel="0" collapsed="false">
      <c r="A38" s="36"/>
      <c r="B38" s="37"/>
      <c r="C38" s="38"/>
      <c r="D38" s="38"/>
      <c r="E38" s="39"/>
      <c r="F38" s="40" t="str">
        <f aca="false">IF(B38="","",MIN(8,MAX(0,MOD(D38-C38,1)*24-E38)))</f>
        <v/>
      </c>
      <c r="G38" s="40" t="str">
        <f aca="false">IF(B38="","",MAX(0,MOD(D38-C38,1)*24-E38-8))</f>
        <v/>
      </c>
      <c r="H38" s="40" t="str">
        <f aca="false">IF(B38="","",F38+G38)</f>
        <v/>
      </c>
      <c r="I38" s="41"/>
      <c r="J38" s="41"/>
    </row>
    <row r="39" customFormat="false" ht="18.75" hidden="false" customHeight="true" outlineLevel="0" collapsed="false">
      <c r="A39" s="36"/>
      <c r="B39" s="37"/>
      <c r="C39" s="38"/>
      <c r="D39" s="38"/>
      <c r="E39" s="39"/>
      <c r="F39" s="40" t="str">
        <f aca="false">IF(B39="","",MIN(8,MAX(0,MOD(D39-C39,1)*24-E39)))</f>
        <v/>
      </c>
      <c r="G39" s="40" t="str">
        <f aca="false">IF(B39="","",MAX(0,MOD(D39-C39,1)*24-E39-8))</f>
        <v/>
      </c>
      <c r="H39" s="40" t="str">
        <f aca="false">IF(B39="","",F39+G39)</f>
        <v/>
      </c>
      <c r="I39" s="41"/>
      <c r="J39" s="41"/>
    </row>
    <row r="40" customFormat="false" ht="18.75" hidden="false" customHeight="true" outlineLevel="0" collapsed="false">
      <c r="A40" s="36"/>
      <c r="B40" s="37"/>
      <c r="C40" s="38"/>
      <c r="D40" s="38"/>
      <c r="E40" s="39"/>
      <c r="F40" s="40" t="str">
        <f aca="false">IF(B40="","",MIN(8,MAX(0,MOD(D40-C40,1)*24-E40)))</f>
        <v/>
      </c>
      <c r="G40" s="40" t="str">
        <f aca="false">IF(B40="","",MAX(0,MOD(D40-C40,1)*24-E40-8))</f>
        <v/>
      </c>
      <c r="H40" s="40" t="str">
        <f aca="false">IF(B40="","",F40+G40)</f>
        <v/>
      </c>
      <c r="I40" s="41"/>
      <c r="J40" s="41"/>
    </row>
    <row r="41" customFormat="false" ht="18.75" hidden="false" customHeight="true" outlineLevel="0" collapsed="false">
      <c r="A41" s="36"/>
      <c r="B41" s="37"/>
      <c r="C41" s="38"/>
      <c r="D41" s="38"/>
      <c r="E41" s="39"/>
      <c r="F41" s="40" t="str">
        <f aca="false">IF(B41="","",MIN(8,MAX(0,MOD(D41-C41,1)*24-E41)))</f>
        <v/>
      </c>
      <c r="G41" s="40" t="str">
        <f aca="false">IF(B41="","",MAX(0,MOD(D41-C41,1)*24-E41-8))</f>
        <v/>
      </c>
      <c r="H41" s="40" t="str">
        <f aca="false">IF(B41="","",F41+G41)</f>
        <v/>
      </c>
      <c r="I41" s="41"/>
      <c r="J41" s="41"/>
    </row>
    <row r="42" customFormat="false" ht="18.75" hidden="false" customHeight="true" outlineLevel="0" collapsed="false">
      <c r="A42" s="36"/>
      <c r="B42" s="37"/>
      <c r="C42" s="38"/>
      <c r="D42" s="38"/>
      <c r="E42" s="39"/>
      <c r="F42" s="40" t="str">
        <f aca="false">IF(B42="","",MIN(8,MAX(0,MOD(D42-C42,1)*24-E42)))</f>
        <v/>
      </c>
      <c r="G42" s="40" t="str">
        <f aca="false">IF(B42="","",MAX(0,MOD(D42-C42,1)*24-E42-8))</f>
        <v/>
      </c>
      <c r="H42" s="40" t="str">
        <f aca="false">IF(B42="","",F42+G42)</f>
        <v/>
      </c>
      <c r="I42" s="41"/>
      <c r="J42" s="41"/>
    </row>
    <row r="43" customFormat="false" ht="18.75" hidden="false" customHeight="true" outlineLevel="0" collapsed="false">
      <c r="A43" s="36"/>
      <c r="B43" s="37"/>
      <c r="C43" s="38"/>
      <c r="D43" s="38"/>
      <c r="E43" s="39"/>
      <c r="F43" s="40" t="str">
        <f aca="false">IF(B43="","",MIN(8,MAX(0,MOD(D43-C43,1)*24-E43)))</f>
        <v/>
      </c>
      <c r="G43" s="40" t="str">
        <f aca="false">IF(B43="","",MAX(0,MOD(D43-C43,1)*24-E43-8))</f>
        <v/>
      </c>
      <c r="H43" s="40" t="str">
        <f aca="false">IF(B43="","",F43+G43)</f>
        <v/>
      </c>
      <c r="I43" s="41"/>
      <c r="J43" s="41"/>
    </row>
    <row r="44" customFormat="false" ht="18.75" hidden="false" customHeight="true" outlineLevel="0" collapsed="false">
      <c r="A44" s="36"/>
      <c r="B44" s="37"/>
      <c r="C44" s="38"/>
      <c r="D44" s="38"/>
      <c r="E44" s="39"/>
      <c r="F44" s="40" t="str">
        <f aca="false">IF(B44="","",MIN(8,MAX(0,MOD(D44-C44,1)*24-E44)))</f>
        <v/>
      </c>
      <c r="G44" s="40" t="str">
        <f aca="false">IF(B44="","",MAX(0,MOD(D44-C44,1)*24-E44-8))</f>
        <v/>
      </c>
      <c r="H44" s="40" t="str">
        <f aca="false">IF(B44="","",F44+G44)</f>
        <v/>
      </c>
      <c r="I44" s="41"/>
      <c r="J44" s="41"/>
    </row>
    <row r="45" customFormat="false" ht="18.75" hidden="false" customHeight="true" outlineLevel="0" collapsed="false">
      <c r="A45" s="36"/>
      <c r="B45" s="37"/>
      <c r="C45" s="38"/>
      <c r="D45" s="38"/>
      <c r="E45" s="39"/>
      <c r="F45" s="40" t="str">
        <f aca="false">IF(B45="","",MIN(8,MAX(0,MOD(D45-C45,1)*24-E45)))</f>
        <v/>
      </c>
      <c r="G45" s="40" t="str">
        <f aca="false">IF(B45="","",MAX(0,MOD(D45-C45,1)*24-E45-8))</f>
        <v/>
      </c>
      <c r="H45" s="40" t="str">
        <f aca="false">IF(B45="","",F45+G45)</f>
        <v/>
      </c>
      <c r="I45" s="41"/>
      <c r="J45" s="41"/>
    </row>
    <row r="46" customFormat="false" ht="18.75" hidden="false" customHeight="true" outlineLevel="0" collapsed="false">
      <c r="A46" s="36"/>
      <c r="B46" s="37"/>
      <c r="C46" s="38"/>
      <c r="D46" s="38"/>
      <c r="E46" s="39"/>
      <c r="F46" s="40" t="str">
        <f aca="false">IF(B46="","",MIN(8,MAX(0,MOD(D46-C46,1)*24-E46)))</f>
        <v/>
      </c>
      <c r="G46" s="40" t="str">
        <f aca="false">IF(B46="","",MAX(0,MOD(D46-C46,1)*24-E46-8))</f>
        <v/>
      </c>
      <c r="H46" s="40" t="str">
        <f aca="false">IF(B46="","",F46+G46)</f>
        <v/>
      </c>
      <c r="I46" s="41"/>
      <c r="J46" s="41"/>
    </row>
    <row r="47" customFormat="false" ht="18.75" hidden="false" customHeight="true" outlineLevel="0" collapsed="false">
      <c r="A47" s="36"/>
      <c r="B47" s="37"/>
      <c r="C47" s="38"/>
      <c r="D47" s="38"/>
      <c r="E47" s="39"/>
      <c r="F47" s="40" t="str">
        <f aca="false">IF(B47="","",MIN(8,MAX(0,MOD(D47-C47,1)*24-E47)))</f>
        <v/>
      </c>
      <c r="G47" s="40" t="str">
        <f aca="false">IF(B47="","",MAX(0,MOD(D47-C47,1)*24-E47-8))</f>
        <v/>
      </c>
      <c r="H47" s="40" t="str">
        <f aca="false">IF(B47="","",F47+G47)</f>
        <v/>
      </c>
      <c r="I47" s="41"/>
      <c r="J47" s="41"/>
    </row>
    <row r="48" customFormat="false" ht="18.75" hidden="false" customHeight="true" outlineLevel="0" collapsed="false">
      <c r="A48" s="36"/>
      <c r="B48" s="37"/>
      <c r="C48" s="38"/>
      <c r="D48" s="38"/>
      <c r="E48" s="39"/>
      <c r="F48" s="40" t="str">
        <f aca="false">IF(B48="","",MIN(8,MAX(0,MOD(D48-C48,1)*24-E48)))</f>
        <v/>
      </c>
      <c r="G48" s="40" t="str">
        <f aca="false">IF(B48="","",MAX(0,MOD(D48-C48,1)*24-E48-8))</f>
        <v/>
      </c>
      <c r="H48" s="40" t="str">
        <f aca="false">IF(B48="","",F48+G48)</f>
        <v/>
      </c>
      <c r="I48" s="41"/>
      <c r="J48" s="41"/>
    </row>
    <row r="49" customFormat="false" ht="18.75" hidden="false" customHeight="true" outlineLevel="0" collapsed="false">
      <c r="A49" s="36"/>
      <c r="B49" s="37"/>
      <c r="C49" s="38"/>
      <c r="D49" s="38"/>
      <c r="E49" s="39"/>
      <c r="F49" s="40" t="str">
        <f aca="false">IF(B49="","",MIN(8,MAX(0,MOD(D49-C49,1)*24-E49)))</f>
        <v/>
      </c>
      <c r="G49" s="40" t="str">
        <f aca="false">IF(B49="","",MAX(0,MOD(D49-C49,1)*24-E49-8))</f>
        <v/>
      </c>
      <c r="H49" s="40" t="str">
        <f aca="false">IF(B49="","",F49+G49)</f>
        <v/>
      </c>
      <c r="I49" s="41"/>
      <c r="J49" s="41"/>
    </row>
    <row r="50" customFormat="false" ht="18.75" hidden="false" customHeight="true" outlineLevel="0" collapsed="false">
      <c r="A50" s="36"/>
      <c r="B50" s="37"/>
      <c r="C50" s="38"/>
      <c r="D50" s="38"/>
      <c r="E50" s="39"/>
      <c r="F50" s="40" t="str">
        <f aca="false">IF(B50="","",MIN(8,MAX(0,MOD(D50-C50,1)*24-E50)))</f>
        <v/>
      </c>
      <c r="G50" s="40" t="str">
        <f aca="false">IF(B50="","",MAX(0,MOD(D50-C50,1)*24-E50-8))</f>
        <v/>
      </c>
      <c r="H50" s="40" t="str">
        <f aca="false">IF(B50="","",F50+G50)</f>
        <v/>
      </c>
      <c r="I50" s="41"/>
      <c r="J50" s="41"/>
    </row>
    <row r="51" customFormat="false" ht="18.75" hidden="false" customHeight="true" outlineLevel="0" collapsed="false">
      <c r="A51" s="36"/>
      <c r="B51" s="37"/>
      <c r="C51" s="38"/>
      <c r="D51" s="38"/>
      <c r="E51" s="39"/>
      <c r="F51" s="40" t="str">
        <f aca="false">IF(B51="","",MIN(8,MAX(0,MOD(D51-C51,1)*24-E51)))</f>
        <v/>
      </c>
      <c r="G51" s="40" t="str">
        <f aca="false">IF(B51="","",MAX(0,MOD(D51-C51,1)*24-E51-8))</f>
        <v/>
      </c>
      <c r="H51" s="40" t="str">
        <f aca="false">IF(B51="","",F51+G51)</f>
        <v/>
      </c>
      <c r="I51" s="41"/>
      <c r="J51" s="41"/>
    </row>
    <row r="52" customFormat="false" ht="18.75" hidden="false" customHeight="true" outlineLevel="0" collapsed="false">
      <c r="A52" s="36"/>
      <c r="B52" s="37"/>
      <c r="C52" s="38"/>
      <c r="D52" s="38"/>
      <c r="E52" s="39"/>
      <c r="F52" s="40" t="str">
        <f aca="false">IF(B52="","",MIN(8,MAX(0,MOD(D52-C52,1)*24-E52)))</f>
        <v/>
      </c>
      <c r="G52" s="40" t="str">
        <f aca="false">IF(B52="","",MAX(0,MOD(D52-C52,1)*24-E52-8))</f>
        <v/>
      </c>
      <c r="H52" s="40" t="str">
        <f aca="false">IF(B52="","",F52+G52)</f>
        <v/>
      </c>
      <c r="I52" s="41"/>
      <c r="J52" s="41"/>
    </row>
    <row r="53" customFormat="false" ht="18.75" hidden="false" customHeight="true" outlineLevel="0" collapsed="false">
      <c r="A53" s="36"/>
      <c r="B53" s="37"/>
      <c r="C53" s="38"/>
      <c r="D53" s="38"/>
      <c r="E53" s="39"/>
      <c r="F53" s="40" t="str">
        <f aca="false">IF(B53="","",MIN(8,MAX(0,MOD(D53-C53,1)*24-E53)))</f>
        <v/>
      </c>
      <c r="G53" s="40" t="str">
        <f aca="false">IF(B53="","",MAX(0,MOD(D53-C53,1)*24-E53-8))</f>
        <v/>
      </c>
      <c r="H53" s="40" t="str">
        <f aca="false">IF(B53="","",F53+G53)</f>
        <v/>
      </c>
      <c r="I53" s="41"/>
      <c r="J53" s="41"/>
    </row>
    <row r="54" customFormat="false" ht="18.75" hidden="false" customHeight="true" outlineLevel="0" collapsed="false">
      <c r="A54" s="36"/>
      <c r="B54" s="37"/>
      <c r="C54" s="38"/>
      <c r="D54" s="38"/>
      <c r="E54" s="39"/>
      <c r="F54" s="40" t="str">
        <f aca="false">IF(B54="","",MIN(8,MAX(0,MOD(D54-C54,1)*24-E54)))</f>
        <v/>
      </c>
      <c r="G54" s="40" t="str">
        <f aca="false">IF(B54="","",MAX(0,MOD(D54-C54,1)*24-E54-8))</f>
        <v/>
      </c>
      <c r="H54" s="40" t="str">
        <f aca="false">IF(B54="","",F54+G54)</f>
        <v/>
      </c>
      <c r="I54" s="41"/>
      <c r="J54" s="41"/>
    </row>
    <row r="55" customFormat="false" ht="18.75" hidden="false" customHeight="true" outlineLevel="0" collapsed="false">
      <c r="A55" s="36"/>
      <c r="B55" s="37"/>
      <c r="C55" s="38"/>
      <c r="D55" s="38"/>
      <c r="E55" s="39"/>
      <c r="F55" s="40" t="str">
        <f aca="false">IF(B55="","",MIN(8,MAX(0,MOD(D55-C55,1)*24-E55)))</f>
        <v/>
      </c>
      <c r="G55" s="40" t="str">
        <f aca="false">IF(B55="","",MAX(0,MOD(D55-C55,1)*24-E55-8))</f>
        <v/>
      </c>
      <c r="H55" s="40" t="str">
        <f aca="false">IF(B55="","",F55+G55)</f>
        <v/>
      </c>
      <c r="I55" s="41"/>
      <c r="J55" s="41"/>
    </row>
    <row r="56" customFormat="false" ht="18.75" hidden="false" customHeight="true" outlineLevel="0" collapsed="false">
      <c r="A56" s="36"/>
      <c r="B56" s="37"/>
      <c r="C56" s="38"/>
      <c r="D56" s="38"/>
      <c r="E56" s="39"/>
      <c r="F56" s="40" t="str">
        <f aca="false">IF(B56="","",MIN(8,MAX(0,MOD(D56-C56,1)*24-E56)))</f>
        <v/>
      </c>
      <c r="G56" s="40" t="str">
        <f aca="false">IF(B56="","",MAX(0,MOD(D56-C56,1)*24-E56-8))</f>
        <v/>
      </c>
      <c r="H56" s="40" t="str">
        <f aca="false">IF(B56="","",F56+G56)</f>
        <v/>
      </c>
      <c r="I56" s="41"/>
      <c r="J56" s="41"/>
    </row>
    <row r="57" customFormat="false" ht="18.75" hidden="false" customHeight="true" outlineLevel="0" collapsed="false">
      <c r="A57" s="36"/>
      <c r="B57" s="37"/>
      <c r="C57" s="38"/>
      <c r="D57" s="38"/>
      <c r="E57" s="39"/>
      <c r="F57" s="40" t="str">
        <f aca="false">IF(B57="","",MIN(8,MAX(0,MOD(D57-C57,1)*24-E57)))</f>
        <v/>
      </c>
      <c r="G57" s="40" t="str">
        <f aca="false">IF(B57="","",MAX(0,MOD(D57-C57,1)*24-E57-8))</f>
        <v/>
      </c>
      <c r="H57" s="40" t="str">
        <f aca="false">IF(B57="","",F57+G57)</f>
        <v/>
      </c>
      <c r="I57" s="41"/>
      <c r="J57" s="41"/>
    </row>
    <row r="58" customFormat="false" ht="18.75" hidden="false" customHeight="true" outlineLevel="0" collapsed="false">
      <c r="A58" s="36"/>
      <c r="B58" s="37"/>
      <c r="C58" s="38"/>
      <c r="D58" s="38"/>
      <c r="E58" s="39"/>
      <c r="F58" s="40" t="str">
        <f aca="false">IF(B58="","",MIN(8,MAX(0,MOD(D58-C58,1)*24-E58)))</f>
        <v/>
      </c>
      <c r="G58" s="40" t="str">
        <f aca="false">IF(B58="","",MAX(0,MOD(D58-C58,1)*24-E58-8))</f>
        <v/>
      </c>
      <c r="H58" s="40" t="str">
        <f aca="false">IF(B58="","",F58+G58)</f>
        <v/>
      </c>
      <c r="I58" s="41"/>
      <c r="J58" s="41"/>
    </row>
    <row r="59" customFormat="false" ht="18.75" hidden="false" customHeight="true" outlineLevel="0" collapsed="false">
      <c r="A59" s="36"/>
      <c r="B59" s="37"/>
      <c r="C59" s="38"/>
      <c r="D59" s="38"/>
      <c r="E59" s="39"/>
      <c r="F59" s="40" t="str">
        <f aca="false">IF(B59="","",MIN(8,MAX(0,MOD(D59-C59,1)*24-E59)))</f>
        <v/>
      </c>
      <c r="G59" s="40" t="str">
        <f aca="false">IF(B59="","",MAX(0,MOD(D59-C59,1)*24-E59-8))</f>
        <v/>
      </c>
      <c r="H59" s="40" t="str">
        <f aca="false">IF(B59="","",F59+G59)</f>
        <v/>
      </c>
      <c r="I59" s="41"/>
      <c r="J59" s="41"/>
    </row>
    <row r="60" customFormat="false" ht="18.75" hidden="false" customHeight="true" outlineLevel="0" collapsed="false">
      <c r="A60" s="36"/>
      <c r="B60" s="37"/>
      <c r="C60" s="38"/>
      <c r="D60" s="38"/>
      <c r="E60" s="39"/>
      <c r="F60" s="40" t="str">
        <f aca="false">IF(B60="","",MIN(8,MAX(0,MOD(D60-C60,1)*24-E60)))</f>
        <v/>
      </c>
      <c r="G60" s="40" t="str">
        <f aca="false">IF(B60="","",MAX(0,MOD(D60-C60,1)*24-E60-8))</f>
        <v/>
      </c>
      <c r="H60" s="40" t="str">
        <f aca="false">IF(B60="","",F60+G60)</f>
        <v/>
      </c>
      <c r="I60" s="41"/>
      <c r="J60" s="41"/>
    </row>
    <row r="61" customFormat="false" ht="18.75" hidden="false" customHeight="true" outlineLevel="0" collapsed="false">
      <c r="A61" s="36"/>
      <c r="B61" s="37"/>
      <c r="C61" s="38"/>
      <c r="D61" s="38"/>
      <c r="E61" s="39"/>
      <c r="F61" s="40" t="str">
        <f aca="false">IF(B61="","",MIN(8,MAX(0,MOD(D61-C61,1)*24-E61)))</f>
        <v/>
      </c>
      <c r="G61" s="40" t="str">
        <f aca="false">IF(B61="","",MAX(0,MOD(D61-C61,1)*24-E61-8))</f>
        <v/>
      </c>
      <c r="H61" s="40" t="str">
        <f aca="false">IF(B61="","",F61+G61)</f>
        <v/>
      </c>
      <c r="I61" s="41"/>
      <c r="J61" s="41"/>
    </row>
    <row r="62" customFormat="false" ht="18.75" hidden="false" customHeight="true" outlineLevel="0" collapsed="false">
      <c r="A62" s="36"/>
      <c r="B62" s="37"/>
      <c r="C62" s="38"/>
      <c r="D62" s="38"/>
      <c r="E62" s="39"/>
      <c r="F62" s="40" t="str">
        <f aca="false">IF(B62="","",MIN(8,MAX(0,MOD(D62-C62,1)*24-E62)))</f>
        <v/>
      </c>
      <c r="G62" s="40" t="str">
        <f aca="false">IF(B62="","",MAX(0,MOD(D62-C62,1)*24-E62-8))</f>
        <v/>
      </c>
      <c r="H62" s="40" t="str">
        <f aca="false">IF(B62="","",F62+G62)</f>
        <v/>
      </c>
      <c r="I62" s="41"/>
      <c r="J62" s="41"/>
    </row>
    <row r="63" customFormat="false" ht="18.75" hidden="false" customHeight="true" outlineLevel="0" collapsed="false">
      <c r="A63" s="36"/>
      <c r="B63" s="37"/>
      <c r="C63" s="38"/>
      <c r="D63" s="38"/>
      <c r="E63" s="39"/>
      <c r="F63" s="40" t="str">
        <f aca="false">IF(B63="","",MIN(8,MAX(0,MOD(D63-C63,1)*24-E63)))</f>
        <v/>
      </c>
      <c r="G63" s="40" t="str">
        <f aca="false">IF(B63="","",MAX(0,MOD(D63-C63,1)*24-E63-8))</f>
        <v/>
      </c>
      <c r="H63" s="40" t="str">
        <f aca="false">IF(B63="","",F63+G63)</f>
        <v/>
      </c>
      <c r="I63" s="41"/>
      <c r="J63" s="41"/>
    </row>
    <row r="64" customFormat="false" ht="18.75" hidden="false" customHeight="true" outlineLevel="0" collapsed="false">
      <c r="A64" s="36"/>
      <c r="B64" s="37"/>
      <c r="C64" s="38"/>
      <c r="D64" s="38"/>
      <c r="E64" s="39"/>
      <c r="F64" s="40" t="str">
        <f aca="false">IF(B64="","",MIN(8,MAX(0,MOD(D64-C64,1)*24-E64)))</f>
        <v/>
      </c>
      <c r="G64" s="40" t="str">
        <f aca="false">IF(B64="","",MAX(0,MOD(D64-C64,1)*24-E64-8))</f>
        <v/>
      </c>
      <c r="H64" s="40" t="str">
        <f aca="false">IF(B64="","",F64+G64)</f>
        <v/>
      </c>
      <c r="I64" s="41"/>
      <c r="J64" s="41"/>
    </row>
    <row r="65" customFormat="false" ht="18.75" hidden="false" customHeight="true" outlineLevel="0" collapsed="false">
      <c r="A65" s="36"/>
      <c r="B65" s="37"/>
      <c r="C65" s="38"/>
      <c r="D65" s="38"/>
      <c r="E65" s="39"/>
      <c r="F65" s="40" t="str">
        <f aca="false">IF(B65="","",MIN(8,MAX(0,MOD(D65-C65,1)*24-E65)))</f>
        <v/>
      </c>
      <c r="G65" s="40" t="str">
        <f aca="false">IF(B65="","",MAX(0,MOD(D65-C65,1)*24-E65-8))</f>
        <v/>
      </c>
      <c r="H65" s="40" t="str">
        <f aca="false">IF(B65="","",F65+G65)</f>
        <v/>
      </c>
      <c r="I65" s="41"/>
      <c r="J65" s="41"/>
    </row>
    <row r="66" customFormat="false" ht="18.75" hidden="false" customHeight="true" outlineLevel="0" collapsed="false">
      <c r="A66" s="36"/>
      <c r="B66" s="37"/>
      <c r="C66" s="38"/>
      <c r="D66" s="38"/>
      <c r="E66" s="39"/>
      <c r="F66" s="40" t="str">
        <f aca="false">IF(B66="","",MIN(8,MAX(0,MOD(D66-C66,1)*24-E66)))</f>
        <v/>
      </c>
      <c r="G66" s="40" t="str">
        <f aca="false">IF(B66="","",MAX(0,MOD(D66-C66,1)*24-E66-8))</f>
        <v/>
      </c>
      <c r="H66" s="40" t="str">
        <f aca="false">IF(B66="","",F66+G66)</f>
        <v/>
      </c>
      <c r="I66" s="41"/>
      <c r="J66" s="41"/>
    </row>
    <row r="67" customFormat="false" ht="18.75" hidden="false" customHeight="true" outlineLevel="0" collapsed="false">
      <c r="A67" s="36"/>
      <c r="B67" s="37"/>
      <c r="C67" s="38"/>
      <c r="D67" s="38"/>
      <c r="E67" s="39"/>
      <c r="F67" s="40" t="str">
        <f aca="false">IF(B67="","",MIN(8,MAX(0,MOD(D67-C67,1)*24-E67)))</f>
        <v/>
      </c>
      <c r="G67" s="40" t="str">
        <f aca="false">IF(B67="","",MAX(0,MOD(D67-C67,1)*24-E67-8))</f>
        <v/>
      </c>
      <c r="H67" s="40" t="str">
        <f aca="false">IF(B67="","",F67+G67)</f>
        <v/>
      </c>
      <c r="I67" s="41"/>
      <c r="J67" s="41"/>
    </row>
    <row r="68" customFormat="false" ht="18.75" hidden="false" customHeight="true" outlineLevel="0" collapsed="false">
      <c r="A68" s="36"/>
      <c r="B68" s="37"/>
      <c r="C68" s="38"/>
      <c r="D68" s="38"/>
      <c r="E68" s="39"/>
      <c r="F68" s="40" t="str">
        <f aca="false">IF(B68="","",MIN(8,MAX(0,MOD(D68-C68,1)*24-E68)))</f>
        <v/>
      </c>
      <c r="G68" s="40" t="str">
        <f aca="false">IF(B68="","",MAX(0,MOD(D68-C68,1)*24-E68-8))</f>
        <v/>
      </c>
      <c r="H68" s="40" t="str">
        <f aca="false">IF(B68="","",F68+G68)</f>
        <v/>
      </c>
      <c r="I68" s="41"/>
      <c r="J68" s="41"/>
    </row>
    <row r="69" customFormat="false" ht="18.75" hidden="false" customHeight="true" outlineLevel="0" collapsed="false">
      <c r="A69" s="36"/>
      <c r="B69" s="37"/>
      <c r="C69" s="38"/>
      <c r="D69" s="38"/>
      <c r="E69" s="39"/>
      <c r="F69" s="40" t="str">
        <f aca="false">IF(B69="","",MIN(8,MAX(0,MOD(D69-C69,1)*24-E69)))</f>
        <v/>
      </c>
      <c r="G69" s="40" t="str">
        <f aca="false">IF(B69="","",MAX(0,MOD(D69-C69,1)*24-E69-8))</f>
        <v/>
      </c>
      <c r="H69" s="40" t="str">
        <f aca="false">IF(B69="","",F69+G69)</f>
        <v/>
      </c>
      <c r="I69" s="41"/>
      <c r="J69" s="41"/>
    </row>
    <row r="70" customFormat="false" ht="18.75" hidden="false" customHeight="true" outlineLevel="0" collapsed="false">
      <c r="A70" s="36"/>
      <c r="B70" s="37"/>
      <c r="C70" s="38"/>
      <c r="D70" s="38"/>
      <c r="E70" s="39"/>
      <c r="F70" s="40" t="str">
        <f aca="false">IF(B70="","",MIN(8,MAX(0,MOD(D70-C70,1)*24-E70)))</f>
        <v/>
      </c>
      <c r="G70" s="40" t="str">
        <f aca="false">IF(B70="","",MAX(0,MOD(D70-C70,1)*24-E70-8))</f>
        <v/>
      </c>
      <c r="H70" s="40" t="str">
        <f aca="false">IF(B70="","",F70+G70)</f>
        <v/>
      </c>
      <c r="I70" s="41"/>
      <c r="J70" s="41"/>
    </row>
    <row r="71" customFormat="false" ht="18.75" hidden="false" customHeight="true" outlineLevel="0" collapsed="false">
      <c r="A71" s="36"/>
      <c r="B71" s="37"/>
      <c r="C71" s="38"/>
      <c r="D71" s="38"/>
      <c r="E71" s="39"/>
      <c r="F71" s="40" t="str">
        <f aca="false">IF(B71="","",MIN(8,MAX(0,MOD(D71-C71,1)*24-E71)))</f>
        <v/>
      </c>
      <c r="G71" s="40" t="str">
        <f aca="false">IF(B71="","",MAX(0,MOD(D71-C71,1)*24-E71-8))</f>
        <v/>
      </c>
      <c r="H71" s="40" t="str">
        <f aca="false">IF(B71="","",F71+G71)</f>
        <v/>
      </c>
      <c r="I71" s="41"/>
      <c r="J71" s="41"/>
    </row>
    <row r="72" customFormat="false" ht="18.75" hidden="false" customHeight="true" outlineLevel="0" collapsed="false">
      <c r="A72" s="36"/>
      <c r="B72" s="37"/>
      <c r="C72" s="38"/>
      <c r="D72" s="38"/>
      <c r="E72" s="39"/>
      <c r="F72" s="40" t="str">
        <f aca="false">IF(B72="","",MIN(8,MAX(0,MOD(D72-C72,1)*24-E72)))</f>
        <v/>
      </c>
      <c r="G72" s="40" t="str">
        <f aca="false">IF(B72="","",MAX(0,MOD(D72-C72,1)*24-E72-8))</f>
        <v/>
      </c>
      <c r="H72" s="40" t="str">
        <f aca="false">IF(B72="","",F72+G72)</f>
        <v/>
      </c>
      <c r="I72" s="41"/>
      <c r="J72" s="41"/>
    </row>
    <row r="73" customFormat="false" ht="18.75" hidden="false" customHeight="true" outlineLevel="0" collapsed="false">
      <c r="A73" s="36"/>
      <c r="B73" s="37"/>
      <c r="C73" s="38"/>
      <c r="D73" s="38"/>
      <c r="E73" s="39"/>
      <c r="F73" s="40" t="str">
        <f aca="false">IF(B73="","",MIN(8,MAX(0,MOD(D73-C73,1)*24-E73)))</f>
        <v/>
      </c>
      <c r="G73" s="40" t="str">
        <f aca="false">IF(B73="","",MAX(0,MOD(D73-C73,1)*24-E73-8))</f>
        <v/>
      </c>
      <c r="H73" s="40" t="str">
        <f aca="false">IF(B73="","",F73+G73)</f>
        <v/>
      </c>
      <c r="I73" s="41"/>
      <c r="J73" s="41"/>
    </row>
    <row r="74" customFormat="false" ht="18.75" hidden="false" customHeight="true" outlineLevel="0" collapsed="false">
      <c r="A74" s="36"/>
      <c r="B74" s="37"/>
      <c r="C74" s="38"/>
      <c r="D74" s="38"/>
      <c r="E74" s="39"/>
      <c r="F74" s="40" t="str">
        <f aca="false">IF(B74="","",MIN(8,MAX(0,MOD(D74-C74,1)*24-E74)))</f>
        <v/>
      </c>
      <c r="G74" s="40" t="str">
        <f aca="false">IF(B74="","",MAX(0,MOD(D74-C74,1)*24-E74-8))</f>
        <v/>
      </c>
      <c r="H74" s="40" t="str">
        <f aca="false">IF(B74="","",F74+G74)</f>
        <v/>
      </c>
      <c r="I74" s="41"/>
      <c r="J74" s="41"/>
    </row>
    <row r="75" customFormat="false" ht="18.75" hidden="false" customHeight="true" outlineLevel="0" collapsed="false">
      <c r="A75" s="36"/>
      <c r="B75" s="37"/>
      <c r="C75" s="38"/>
      <c r="D75" s="38"/>
      <c r="E75" s="39"/>
      <c r="F75" s="40" t="str">
        <f aca="false">IF(B75="","",MIN(8,MAX(0,MOD(D75-C75,1)*24-E75)))</f>
        <v/>
      </c>
      <c r="G75" s="40" t="str">
        <f aca="false">IF(B75="","",MAX(0,MOD(D75-C75,1)*24-E75-8))</f>
        <v/>
      </c>
      <c r="H75" s="40" t="str">
        <f aca="false">IF(B75="","",F75+G75)</f>
        <v/>
      </c>
      <c r="I75" s="41"/>
      <c r="J75" s="41"/>
    </row>
    <row r="76" customFormat="false" ht="18.75" hidden="false" customHeight="true" outlineLevel="0" collapsed="false">
      <c r="A76" s="36"/>
      <c r="B76" s="37"/>
      <c r="C76" s="38"/>
      <c r="D76" s="38"/>
      <c r="E76" s="39"/>
      <c r="F76" s="40" t="str">
        <f aca="false">IF(B76="","",MIN(8,MAX(0,MOD(D76-C76,1)*24-E76)))</f>
        <v/>
      </c>
      <c r="G76" s="40" t="str">
        <f aca="false">IF(B76="","",MAX(0,MOD(D76-C76,1)*24-E76-8))</f>
        <v/>
      </c>
      <c r="H76" s="40" t="str">
        <f aca="false">IF(B76="","",F76+G76)</f>
        <v/>
      </c>
      <c r="I76" s="41"/>
      <c r="J76" s="41"/>
    </row>
    <row r="77" customFormat="false" ht="18.75" hidden="false" customHeight="true" outlineLevel="0" collapsed="false">
      <c r="A77" s="36"/>
      <c r="B77" s="37"/>
      <c r="C77" s="38"/>
      <c r="D77" s="38"/>
      <c r="E77" s="39"/>
      <c r="F77" s="40" t="str">
        <f aca="false">IF(B77="","",MIN(8,MAX(0,MOD(D77-C77,1)*24-E77)))</f>
        <v/>
      </c>
      <c r="G77" s="40" t="str">
        <f aca="false">IF(B77="","",MAX(0,MOD(D77-C77,1)*24-E77-8))</f>
        <v/>
      </c>
      <c r="H77" s="40" t="str">
        <f aca="false">IF(B77="","",F77+G77)</f>
        <v/>
      </c>
      <c r="I77" s="41"/>
      <c r="J77" s="41"/>
    </row>
    <row r="78" customFormat="false" ht="18.75" hidden="false" customHeight="true" outlineLevel="0" collapsed="false">
      <c r="A78" s="36"/>
      <c r="B78" s="37"/>
      <c r="C78" s="38"/>
      <c r="D78" s="38"/>
      <c r="E78" s="39"/>
      <c r="F78" s="40" t="str">
        <f aca="false">IF(B78="","",MIN(8,MAX(0,MOD(D78-C78,1)*24-E78)))</f>
        <v/>
      </c>
      <c r="G78" s="40" t="str">
        <f aca="false">IF(B78="","",MAX(0,MOD(D78-C78,1)*24-E78-8))</f>
        <v/>
      </c>
      <c r="H78" s="40" t="str">
        <f aca="false">IF(B78="","",F78+G78)</f>
        <v/>
      </c>
      <c r="I78" s="41"/>
      <c r="J78" s="41"/>
    </row>
    <row r="79" customFormat="false" ht="18.75" hidden="false" customHeight="true" outlineLevel="0" collapsed="false">
      <c r="A79" s="36"/>
      <c r="B79" s="37"/>
      <c r="C79" s="38"/>
      <c r="D79" s="38"/>
      <c r="E79" s="39"/>
      <c r="F79" s="40" t="str">
        <f aca="false">IF(B79="","",MIN(8,MAX(0,MOD(D79-C79,1)*24-E79)))</f>
        <v/>
      </c>
      <c r="G79" s="40" t="str">
        <f aca="false">IF(B79="","",MAX(0,MOD(D79-C79,1)*24-E79-8))</f>
        <v/>
      </c>
      <c r="H79" s="40" t="str">
        <f aca="false">IF(B79="","",F79+G79)</f>
        <v/>
      </c>
      <c r="I79" s="41"/>
      <c r="J79" s="41"/>
    </row>
    <row r="80" customFormat="false" ht="18.75" hidden="false" customHeight="true" outlineLevel="0" collapsed="false">
      <c r="A80" s="36"/>
      <c r="B80" s="37"/>
      <c r="C80" s="38"/>
      <c r="D80" s="38"/>
      <c r="E80" s="39"/>
      <c r="F80" s="40" t="str">
        <f aca="false">IF(B80="","",MIN(8,MAX(0,MOD(D80-C80,1)*24-E80)))</f>
        <v/>
      </c>
      <c r="G80" s="40" t="str">
        <f aca="false">IF(B80="","",MAX(0,MOD(D80-C80,1)*24-E80-8))</f>
        <v/>
      </c>
      <c r="H80" s="40" t="str">
        <f aca="false">IF(B80="","",F80+G80)</f>
        <v/>
      </c>
      <c r="I80" s="41"/>
      <c r="J80" s="41"/>
    </row>
    <row r="81" customFormat="false" ht="18.75" hidden="false" customHeight="true" outlineLevel="0" collapsed="false">
      <c r="A81" s="36"/>
      <c r="B81" s="37"/>
      <c r="C81" s="38"/>
      <c r="D81" s="38"/>
      <c r="E81" s="39"/>
      <c r="F81" s="40" t="str">
        <f aca="false">IF(B81="","",MIN(8,MAX(0,MOD(D81-C81,1)*24-E81)))</f>
        <v/>
      </c>
      <c r="G81" s="40" t="str">
        <f aca="false">IF(B81="","",MAX(0,MOD(D81-C81,1)*24-E81-8))</f>
        <v/>
      </c>
      <c r="H81" s="40" t="str">
        <f aca="false">IF(B81="","",F81+G81)</f>
        <v/>
      </c>
      <c r="I81" s="41"/>
      <c r="J81" s="41"/>
    </row>
    <row r="82" customFormat="false" ht="18.75" hidden="false" customHeight="true" outlineLevel="0" collapsed="false">
      <c r="A82" s="36"/>
      <c r="B82" s="37"/>
      <c r="C82" s="38"/>
      <c r="D82" s="38"/>
      <c r="E82" s="39"/>
      <c r="F82" s="40" t="str">
        <f aca="false">IF(B82="","",MIN(8,MAX(0,MOD(D82-C82,1)*24-E82)))</f>
        <v/>
      </c>
      <c r="G82" s="40" t="str">
        <f aca="false">IF(B82="","",MAX(0,MOD(D82-C82,1)*24-E82-8))</f>
        <v/>
      </c>
      <c r="H82" s="40" t="str">
        <f aca="false">IF(B82="","",F82+G82)</f>
        <v/>
      </c>
      <c r="I82" s="41"/>
      <c r="J82" s="41"/>
    </row>
    <row r="83" customFormat="false" ht="18.75" hidden="false" customHeight="true" outlineLevel="0" collapsed="false">
      <c r="A83" s="36"/>
      <c r="B83" s="37"/>
      <c r="C83" s="38"/>
      <c r="D83" s="38"/>
      <c r="E83" s="39"/>
      <c r="F83" s="40" t="str">
        <f aca="false">IF(B83="","",MIN(8,MAX(0,MOD(D83-C83,1)*24-E83)))</f>
        <v/>
      </c>
      <c r="G83" s="40" t="str">
        <f aca="false">IF(B83="","",MAX(0,MOD(D83-C83,1)*24-E83-8))</f>
        <v/>
      </c>
      <c r="H83" s="40" t="str">
        <f aca="false">IF(B83="","",F83+G83)</f>
        <v/>
      </c>
      <c r="I83" s="41"/>
      <c r="J83" s="41"/>
    </row>
    <row r="84" customFormat="false" ht="18.75" hidden="false" customHeight="true" outlineLevel="0" collapsed="false">
      <c r="A84" s="36"/>
      <c r="B84" s="37"/>
      <c r="C84" s="38"/>
      <c r="D84" s="38"/>
      <c r="E84" s="39"/>
      <c r="F84" s="40" t="str">
        <f aca="false">IF(B84="","",MIN(8,MAX(0,MOD(D84-C84,1)*24-E84)))</f>
        <v/>
      </c>
      <c r="G84" s="40" t="str">
        <f aca="false">IF(B84="","",MAX(0,MOD(D84-C84,1)*24-E84-8))</f>
        <v/>
      </c>
      <c r="H84" s="40" t="str">
        <f aca="false">IF(B84="","",F84+G84)</f>
        <v/>
      </c>
      <c r="I84" s="41"/>
      <c r="J84" s="41"/>
    </row>
    <row r="85" customFormat="false" ht="18.75" hidden="false" customHeight="true" outlineLevel="0" collapsed="false">
      <c r="A85" s="36"/>
      <c r="B85" s="37"/>
      <c r="C85" s="38"/>
      <c r="D85" s="38"/>
      <c r="E85" s="39"/>
      <c r="F85" s="40" t="str">
        <f aca="false">IF(B85="","",MIN(8,MAX(0,MOD(D85-C85,1)*24-E85)))</f>
        <v/>
      </c>
      <c r="G85" s="40" t="str">
        <f aca="false">IF(B85="","",MAX(0,MOD(D85-C85,1)*24-E85-8))</f>
        <v/>
      </c>
      <c r="H85" s="40" t="str">
        <f aca="false">IF(B85="","",F85+G85)</f>
        <v/>
      </c>
      <c r="I85" s="41"/>
      <c r="J85" s="41"/>
    </row>
    <row r="86" customFormat="false" ht="18.75" hidden="false" customHeight="true" outlineLevel="0" collapsed="false">
      <c r="A86" s="36"/>
      <c r="B86" s="37"/>
      <c r="C86" s="38"/>
      <c r="D86" s="38"/>
      <c r="E86" s="39"/>
      <c r="F86" s="40" t="str">
        <f aca="false">IF(B86="","",MIN(8,MAX(0,MOD(D86-C86,1)*24-E86)))</f>
        <v/>
      </c>
      <c r="G86" s="40" t="str">
        <f aca="false">IF(B86="","",MAX(0,MOD(D86-C86,1)*24-E86-8))</f>
        <v/>
      </c>
      <c r="H86" s="40" t="str">
        <f aca="false">IF(B86="","",F86+G86)</f>
        <v/>
      </c>
      <c r="I86" s="41"/>
      <c r="J86" s="41"/>
    </row>
    <row r="87" customFormat="false" ht="18.75" hidden="false" customHeight="true" outlineLevel="0" collapsed="false">
      <c r="A87" s="36"/>
      <c r="B87" s="37"/>
      <c r="C87" s="38"/>
      <c r="D87" s="38"/>
      <c r="E87" s="39"/>
      <c r="F87" s="40" t="str">
        <f aca="false">IF(B87="","",MIN(8,MAX(0,MOD(D87-C87,1)*24-E87)))</f>
        <v/>
      </c>
      <c r="G87" s="40" t="str">
        <f aca="false">IF(B87="","",MAX(0,MOD(D87-C87,1)*24-E87-8))</f>
        <v/>
      </c>
      <c r="H87" s="40" t="str">
        <f aca="false">IF(B87="","",F87+G87)</f>
        <v/>
      </c>
      <c r="I87" s="41"/>
      <c r="J87" s="41"/>
    </row>
    <row r="88" customFormat="false" ht="18.75" hidden="false" customHeight="true" outlineLevel="0" collapsed="false">
      <c r="A88" s="36"/>
      <c r="B88" s="37"/>
      <c r="C88" s="38"/>
      <c r="D88" s="38"/>
      <c r="E88" s="39"/>
      <c r="F88" s="40" t="str">
        <f aca="false">IF(B88="","",MIN(8,MAX(0,MOD(D88-C88,1)*24-E88)))</f>
        <v/>
      </c>
      <c r="G88" s="40" t="str">
        <f aca="false">IF(B88="","",MAX(0,MOD(D88-C88,1)*24-E88-8))</f>
        <v/>
      </c>
      <c r="H88" s="40" t="str">
        <f aca="false">IF(B88="","",F88+G88)</f>
        <v/>
      </c>
      <c r="I88" s="41"/>
      <c r="J88" s="41"/>
    </row>
    <row r="89" customFormat="false" ht="18.75" hidden="false" customHeight="true" outlineLevel="0" collapsed="false">
      <c r="A89" s="36"/>
      <c r="B89" s="37"/>
      <c r="C89" s="38"/>
      <c r="D89" s="38"/>
      <c r="E89" s="39"/>
      <c r="F89" s="40" t="str">
        <f aca="false">IF(B89="","",MIN(8,MAX(0,MOD(D89-C89,1)*24-E89)))</f>
        <v/>
      </c>
      <c r="G89" s="40" t="str">
        <f aca="false">IF(B89="","",MAX(0,MOD(D89-C89,1)*24-E89-8))</f>
        <v/>
      </c>
      <c r="H89" s="40" t="str">
        <f aca="false">IF(B89="","",F89+G89)</f>
        <v/>
      </c>
      <c r="I89" s="41"/>
      <c r="J89" s="41"/>
    </row>
    <row r="90" customFormat="false" ht="18.75" hidden="false" customHeight="true" outlineLevel="0" collapsed="false">
      <c r="A90" s="36"/>
      <c r="B90" s="37"/>
      <c r="C90" s="38"/>
      <c r="D90" s="38"/>
      <c r="E90" s="39"/>
      <c r="F90" s="40" t="str">
        <f aca="false">IF(B90="","",MIN(8,MAX(0,MOD(D90-C90,1)*24-E90)))</f>
        <v/>
      </c>
      <c r="G90" s="40" t="str">
        <f aca="false">IF(B90="","",MAX(0,MOD(D90-C90,1)*24-E90-8))</f>
        <v/>
      </c>
      <c r="H90" s="40" t="str">
        <f aca="false">IF(B90="","",F90+G90)</f>
        <v/>
      </c>
      <c r="I90" s="41"/>
      <c r="J90" s="41"/>
    </row>
    <row r="91" customFormat="false" ht="18.75" hidden="false" customHeight="true" outlineLevel="0" collapsed="false">
      <c r="A91" s="36"/>
      <c r="B91" s="37"/>
      <c r="C91" s="38"/>
      <c r="D91" s="38"/>
      <c r="E91" s="39"/>
      <c r="F91" s="40" t="str">
        <f aca="false">IF(B91="","",MIN(8,MAX(0,MOD(D91-C91,1)*24-E91)))</f>
        <v/>
      </c>
      <c r="G91" s="40" t="str">
        <f aca="false">IF(B91="","",MAX(0,MOD(D91-C91,1)*24-E91-8))</f>
        <v/>
      </c>
      <c r="H91" s="40" t="str">
        <f aca="false">IF(B91="","",F91+G91)</f>
        <v/>
      </c>
      <c r="I91" s="41"/>
      <c r="J91" s="41"/>
    </row>
    <row r="92" customFormat="false" ht="18.75" hidden="false" customHeight="true" outlineLevel="0" collapsed="false">
      <c r="A92" s="36"/>
      <c r="B92" s="37"/>
      <c r="C92" s="38"/>
      <c r="D92" s="38"/>
      <c r="E92" s="39"/>
      <c r="F92" s="40" t="str">
        <f aca="false">IF(B92="","",MIN(8,MAX(0,MOD(D92-C92,1)*24-E92)))</f>
        <v/>
      </c>
      <c r="G92" s="40" t="str">
        <f aca="false">IF(B92="","",MAX(0,MOD(D92-C92,1)*24-E92-8))</f>
        <v/>
      </c>
      <c r="H92" s="40" t="str">
        <f aca="false">IF(B92="","",F92+G92)</f>
        <v/>
      </c>
      <c r="I92" s="41"/>
      <c r="J92" s="41"/>
    </row>
    <row r="93" customFormat="false" ht="18.75" hidden="false" customHeight="true" outlineLevel="0" collapsed="false">
      <c r="A93" s="36"/>
      <c r="B93" s="37"/>
      <c r="C93" s="38"/>
      <c r="D93" s="38"/>
      <c r="E93" s="39"/>
      <c r="F93" s="40" t="str">
        <f aca="false">IF(B93="","",MIN(8,MAX(0,MOD(D93-C93,1)*24-E93)))</f>
        <v/>
      </c>
      <c r="G93" s="40" t="str">
        <f aca="false">IF(B93="","",MAX(0,MOD(D93-C93,1)*24-E93-8))</f>
        <v/>
      </c>
      <c r="H93" s="40" t="str">
        <f aca="false">IF(B93="","",F93+G93)</f>
        <v/>
      </c>
      <c r="I93" s="41"/>
      <c r="J93" s="41"/>
    </row>
    <row r="94" customFormat="false" ht="18.75" hidden="false" customHeight="true" outlineLevel="0" collapsed="false">
      <c r="A94" s="36"/>
      <c r="B94" s="37"/>
      <c r="C94" s="38"/>
      <c r="D94" s="38"/>
      <c r="E94" s="39"/>
      <c r="F94" s="40" t="str">
        <f aca="false">IF(B94="","",MIN(8,MAX(0,MOD(D94-C94,1)*24-E94)))</f>
        <v/>
      </c>
      <c r="G94" s="40" t="str">
        <f aca="false">IF(B94="","",MAX(0,MOD(D94-C94,1)*24-E94-8))</f>
        <v/>
      </c>
      <c r="H94" s="40" t="str">
        <f aca="false">IF(B94="","",F94+G94)</f>
        <v/>
      </c>
      <c r="I94" s="41"/>
      <c r="J94" s="41"/>
    </row>
    <row r="95" customFormat="false" ht="18.75" hidden="false" customHeight="true" outlineLevel="0" collapsed="false">
      <c r="A95" s="36"/>
      <c r="B95" s="37"/>
      <c r="C95" s="38"/>
      <c r="D95" s="38"/>
      <c r="E95" s="39"/>
      <c r="F95" s="40" t="str">
        <f aca="false">IF(B95="","",MIN(8,MAX(0,MOD(D95-C95,1)*24-E95)))</f>
        <v/>
      </c>
      <c r="G95" s="40" t="str">
        <f aca="false">IF(B95="","",MAX(0,MOD(D95-C95,1)*24-E95-8))</f>
        <v/>
      </c>
      <c r="H95" s="40" t="str">
        <f aca="false">IF(B95="","",F95+G95)</f>
        <v/>
      </c>
      <c r="I95" s="41"/>
      <c r="J95" s="41"/>
    </row>
    <row r="96" customFormat="false" ht="18.75" hidden="false" customHeight="true" outlineLevel="0" collapsed="false">
      <c r="A96" s="36"/>
      <c r="B96" s="37"/>
      <c r="C96" s="38"/>
      <c r="D96" s="38"/>
      <c r="E96" s="39"/>
      <c r="F96" s="40" t="str">
        <f aca="false">IF(B96="","",MIN(8,MAX(0,MOD(D96-C96,1)*24-E96)))</f>
        <v/>
      </c>
      <c r="G96" s="40" t="str">
        <f aca="false">IF(B96="","",MAX(0,MOD(D96-C96,1)*24-E96-8))</f>
        <v/>
      </c>
      <c r="H96" s="40" t="str">
        <f aca="false">IF(B96="","",F96+G96)</f>
        <v/>
      </c>
      <c r="I96" s="41"/>
      <c r="J96" s="41"/>
    </row>
    <row r="97" customFormat="false" ht="18.75" hidden="false" customHeight="true" outlineLevel="0" collapsed="false">
      <c r="A97" s="36"/>
      <c r="B97" s="37"/>
      <c r="C97" s="38"/>
      <c r="D97" s="38"/>
      <c r="E97" s="39"/>
      <c r="F97" s="40" t="str">
        <f aca="false">IF(B97="","",MIN(8,MAX(0,MOD(D97-C97,1)*24-E97)))</f>
        <v/>
      </c>
      <c r="G97" s="40" t="str">
        <f aca="false">IF(B97="","",MAX(0,MOD(D97-C97,1)*24-E97-8))</f>
        <v/>
      </c>
      <c r="H97" s="40" t="str">
        <f aca="false">IF(B97="","",F97+G97)</f>
        <v/>
      </c>
      <c r="I97" s="41"/>
      <c r="J97" s="41"/>
    </row>
    <row r="98" customFormat="false" ht="18.75" hidden="false" customHeight="true" outlineLevel="0" collapsed="false">
      <c r="A98" s="36"/>
      <c r="B98" s="37"/>
      <c r="C98" s="38"/>
      <c r="D98" s="38"/>
      <c r="E98" s="39"/>
      <c r="F98" s="40" t="str">
        <f aca="false">IF(B98="","",MIN(8,MAX(0,MOD(D98-C98,1)*24-E98)))</f>
        <v/>
      </c>
      <c r="G98" s="40" t="str">
        <f aca="false">IF(B98="","",MAX(0,MOD(D98-C98,1)*24-E98-8))</f>
        <v/>
      </c>
      <c r="H98" s="40" t="str">
        <f aca="false">IF(B98="","",F98+G98)</f>
        <v/>
      </c>
      <c r="I98" s="41"/>
      <c r="J98" s="41"/>
    </row>
    <row r="99" customFormat="false" ht="18.75" hidden="false" customHeight="true" outlineLevel="0" collapsed="false">
      <c r="A99" s="36"/>
      <c r="B99" s="37"/>
      <c r="C99" s="38"/>
      <c r="D99" s="38"/>
      <c r="E99" s="39"/>
      <c r="F99" s="40" t="str">
        <f aca="false">IF(B99="","",MIN(8,MAX(0,MOD(D99-C99,1)*24-E99)))</f>
        <v/>
      </c>
      <c r="G99" s="40" t="str">
        <f aca="false">IF(B99="","",MAX(0,MOD(D99-C99,1)*24-E99-8))</f>
        <v/>
      </c>
      <c r="H99" s="40" t="str">
        <f aca="false">IF(B99="","",F99+G99)</f>
        <v/>
      </c>
      <c r="I99" s="41"/>
      <c r="J99" s="41"/>
    </row>
    <row r="100" customFormat="false" ht="18.75" hidden="false" customHeight="true" outlineLevel="0" collapsed="false">
      <c r="A100" s="36"/>
      <c r="B100" s="37"/>
      <c r="C100" s="38"/>
      <c r="D100" s="38"/>
      <c r="E100" s="39"/>
      <c r="F100" s="40" t="str">
        <f aca="false">IF(B100="","",MIN(8,MAX(0,MOD(D100-C100,1)*24-E100)))</f>
        <v/>
      </c>
      <c r="G100" s="40" t="str">
        <f aca="false">IF(B100="","",MAX(0,MOD(D100-C100,1)*24-E100-8))</f>
        <v/>
      </c>
      <c r="H100" s="40" t="str">
        <f aca="false">IF(B100="","",F100+G100)</f>
        <v/>
      </c>
      <c r="I100" s="41"/>
      <c r="J100" s="41"/>
    </row>
    <row r="101" customFormat="false" ht="18.75" hidden="false" customHeight="true" outlineLevel="0" collapsed="false">
      <c r="A101" s="36"/>
      <c r="B101" s="37"/>
      <c r="C101" s="38"/>
      <c r="D101" s="38"/>
      <c r="E101" s="39"/>
      <c r="F101" s="40" t="str">
        <f aca="false">IF(B101="","",MIN(8,MAX(0,MOD(D101-C101,1)*24-E101)))</f>
        <v/>
      </c>
      <c r="G101" s="40" t="str">
        <f aca="false">IF(B101="","",MAX(0,MOD(D101-C101,1)*24-E101-8))</f>
        <v/>
      </c>
      <c r="H101" s="40" t="str">
        <f aca="false">IF(B101="","",F101+G101)</f>
        <v/>
      </c>
      <c r="I101" s="41"/>
      <c r="J101" s="41"/>
    </row>
    <row r="102" customFormat="false" ht="18.75" hidden="false" customHeight="true" outlineLevel="0" collapsed="false">
      <c r="A102" s="36"/>
      <c r="B102" s="37"/>
      <c r="C102" s="38"/>
      <c r="D102" s="38"/>
      <c r="E102" s="39"/>
      <c r="F102" s="40" t="str">
        <f aca="false">IF(B102="","",MIN(8,MAX(0,MOD(D102-C102,1)*24-E102)))</f>
        <v/>
      </c>
      <c r="G102" s="40" t="str">
        <f aca="false">IF(B102="","",MAX(0,MOD(D102-C102,1)*24-E102-8))</f>
        <v/>
      </c>
      <c r="H102" s="40" t="str">
        <f aca="false">IF(B102="","",F102+G102)</f>
        <v/>
      </c>
      <c r="I102" s="41"/>
      <c r="J102" s="41"/>
    </row>
    <row r="103" customFormat="false" ht="18.75" hidden="false" customHeight="true" outlineLevel="0" collapsed="false">
      <c r="A103" s="36"/>
      <c r="B103" s="37"/>
      <c r="C103" s="38"/>
      <c r="D103" s="38"/>
      <c r="E103" s="39"/>
      <c r="F103" s="40" t="str">
        <f aca="false">IF(B103="","",MIN(8,MAX(0,MOD(D103-C103,1)*24-E103)))</f>
        <v/>
      </c>
      <c r="G103" s="40" t="str">
        <f aca="false">IF(B103="","",MAX(0,MOD(D103-C103,1)*24-E103-8))</f>
        <v/>
      </c>
      <c r="H103" s="40" t="str">
        <f aca="false">IF(B103="","",F103+G103)</f>
        <v/>
      </c>
      <c r="I103" s="41"/>
      <c r="J103" s="41"/>
    </row>
    <row r="104" customFormat="false" ht="18.75" hidden="false" customHeight="true" outlineLevel="0" collapsed="false">
      <c r="A104" s="36"/>
      <c r="B104" s="37"/>
      <c r="C104" s="38"/>
      <c r="D104" s="38"/>
      <c r="E104" s="39"/>
      <c r="F104" s="40" t="str">
        <f aca="false">IF(B104="","",MIN(8,MAX(0,MOD(D104-C104,1)*24-E104)))</f>
        <v/>
      </c>
      <c r="G104" s="40" t="str">
        <f aca="false">IF(B104="","",MAX(0,MOD(D104-C104,1)*24-E104-8))</f>
        <v/>
      </c>
      <c r="H104" s="40" t="str">
        <f aca="false">IF(B104="","",F104+G104)</f>
        <v/>
      </c>
      <c r="I104" s="41"/>
      <c r="J104" s="41"/>
    </row>
  </sheetData>
  <dataValidations count="1">
    <dataValidation allowBlank="true" error="Pick a value from the dropdown. To add a new choice, edit the Lists tab." errorStyle="warning" errorTitle="Not in the list" operator="between" prompt="Pick a name from the Employees sheet." promptTitle="Employee" showDropDown="false" showErrorMessage="true" showInputMessage="true" sqref="B5:B104" type="list">
      <formula1>Employees!$A$5:$A$44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28"/>
  </cols>
  <sheetData>
    <row r="1" customFormat="false" ht="33.75" hidden="false" customHeight="true" outlineLevel="0" collapsed="false">
      <c r="A1" s="30" t="s">
        <v>37</v>
      </c>
      <c r="B1" s="31"/>
      <c r="C1" s="31"/>
      <c r="D1" s="31"/>
      <c r="E1" s="31"/>
      <c r="F1" s="31"/>
      <c r="G1" s="31"/>
      <c r="H1" s="31"/>
    </row>
    <row r="2" customFormat="false" ht="21.75" hidden="false" customHeight="true" outlineLevel="0" collapsed="false">
      <c r="A2" s="32" t="s">
        <v>61</v>
      </c>
      <c r="B2" s="33"/>
      <c r="C2" s="33"/>
      <c r="D2" s="33"/>
      <c r="E2" s="33"/>
      <c r="F2" s="33"/>
      <c r="G2" s="33"/>
      <c r="H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7</v>
      </c>
      <c r="B4" s="34" t="s">
        <v>49</v>
      </c>
      <c r="C4" s="34" t="s">
        <v>50</v>
      </c>
      <c r="D4" s="34" t="s">
        <v>62</v>
      </c>
      <c r="E4" s="34" t="s">
        <v>63</v>
      </c>
      <c r="F4" s="34" t="s">
        <v>64</v>
      </c>
      <c r="G4" s="34" t="s">
        <v>65</v>
      </c>
      <c r="H4" s="34" t="s">
        <v>6</v>
      </c>
    </row>
    <row r="5" customFormat="false" ht="18.75" hidden="false" customHeight="true" outlineLevel="0" collapsed="false">
      <c r="A5" s="36" t="n">
        <v>46300</v>
      </c>
      <c r="B5" s="36" t="n">
        <v>46300</v>
      </c>
      <c r="C5" s="37" t="s">
        <v>57</v>
      </c>
      <c r="D5" s="38" t="n">
        <v>0.375</v>
      </c>
      <c r="E5" s="38" t="n">
        <v>0.708333333333333</v>
      </c>
      <c r="F5" s="37" t="s">
        <v>66</v>
      </c>
      <c r="G5" s="37" t="s">
        <v>67</v>
      </c>
      <c r="H5" s="37"/>
    </row>
    <row r="6" customFormat="false" ht="18.75" hidden="false" customHeight="true" outlineLevel="0" collapsed="false">
      <c r="A6" s="36" t="n">
        <v>46300</v>
      </c>
      <c r="B6" s="36" t="n">
        <v>46300</v>
      </c>
      <c r="C6" s="37" t="s">
        <v>59</v>
      </c>
      <c r="D6" s="38" t="n">
        <v>0.333333333333333</v>
      </c>
      <c r="E6" s="38" t="n">
        <v>0.75</v>
      </c>
      <c r="F6" s="37" t="s">
        <v>60</v>
      </c>
      <c r="G6" s="37" t="s">
        <v>67</v>
      </c>
      <c r="H6" s="37"/>
    </row>
    <row r="7" customFormat="false" ht="18.75" hidden="false" customHeight="true" outlineLevel="0" collapsed="false">
      <c r="A7" s="36" t="n">
        <v>46300</v>
      </c>
      <c r="B7" s="36" t="n">
        <v>46301</v>
      </c>
      <c r="C7" s="37" t="s">
        <v>68</v>
      </c>
      <c r="D7" s="38" t="n">
        <v>0.416666666666667</v>
      </c>
      <c r="E7" s="38" t="n">
        <v>0.666666666666667</v>
      </c>
      <c r="F7" s="37" t="s">
        <v>60</v>
      </c>
      <c r="G7" s="37" t="s">
        <v>67</v>
      </c>
      <c r="H7" s="37"/>
    </row>
    <row r="8" customFormat="false" ht="18.75" hidden="false" customHeight="true" outlineLevel="0" collapsed="false">
      <c r="A8" s="36"/>
      <c r="B8" s="36"/>
      <c r="C8" s="37"/>
      <c r="D8" s="38"/>
      <c r="E8" s="38"/>
      <c r="F8" s="37"/>
      <c r="G8" s="37"/>
      <c r="H8" s="37"/>
    </row>
    <row r="9" customFormat="false" ht="18.75" hidden="false" customHeight="true" outlineLevel="0" collapsed="false">
      <c r="A9" s="36"/>
      <c r="B9" s="36"/>
      <c r="C9" s="37"/>
      <c r="D9" s="38"/>
      <c r="E9" s="38"/>
      <c r="F9" s="37"/>
      <c r="G9" s="37"/>
      <c r="H9" s="37"/>
    </row>
    <row r="10" customFormat="false" ht="18.75" hidden="false" customHeight="true" outlineLevel="0" collapsed="false">
      <c r="A10" s="36"/>
      <c r="B10" s="36"/>
      <c r="C10" s="37"/>
      <c r="D10" s="38"/>
      <c r="E10" s="38"/>
      <c r="F10" s="37"/>
      <c r="G10" s="37"/>
      <c r="H10" s="37"/>
    </row>
    <row r="11" customFormat="false" ht="18.75" hidden="false" customHeight="true" outlineLevel="0" collapsed="false">
      <c r="A11" s="36"/>
      <c r="B11" s="36"/>
      <c r="C11" s="37"/>
      <c r="D11" s="38"/>
      <c r="E11" s="38"/>
      <c r="F11" s="37"/>
      <c r="G11" s="37"/>
      <c r="H11" s="37"/>
    </row>
    <row r="12" customFormat="false" ht="18.75" hidden="false" customHeight="true" outlineLevel="0" collapsed="false">
      <c r="A12" s="36"/>
      <c r="B12" s="36"/>
      <c r="C12" s="37"/>
      <c r="D12" s="38"/>
      <c r="E12" s="38"/>
      <c r="F12" s="37"/>
      <c r="G12" s="37"/>
      <c r="H12" s="37"/>
    </row>
    <row r="13" customFormat="false" ht="18.75" hidden="false" customHeight="true" outlineLevel="0" collapsed="false">
      <c r="A13" s="36"/>
      <c r="B13" s="36"/>
      <c r="C13" s="37"/>
      <c r="D13" s="38"/>
      <c r="E13" s="38"/>
      <c r="F13" s="37"/>
      <c r="G13" s="37"/>
      <c r="H13" s="37"/>
    </row>
    <row r="14" customFormat="false" ht="18.75" hidden="false" customHeight="true" outlineLevel="0" collapsed="false">
      <c r="A14" s="36"/>
      <c r="B14" s="36"/>
      <c r="C14" s="37"/>
      <c r="D14" s="38"/>
      <c r="E14" s="38"/>
      <c r="F14" s="37"/>
      <c r="G14" s="37"/>
      <c r="H14" s="37"/>
    </row>
    <row r="15" customFormat="false" ht="18.75" hidden="false" customHeight="true" outlineLevel="0" collapsed="false">
      <c r="A15" s="36"/>
      <c r="B15" s="36"/>
      <c r="C15" s="37"/>
      <c r="D15" s="38"/>
      <c r="E15" s="38"/>
      <c r="F15" s="37"/>
      <c r="G15" s="37"/>
      <c r="H15" s="37"/>
    </row>
    <row r="16" customFormat="false" ht="18.75" hidden="false" customHeight="true" outlineLevel="0" collapsed="false">
      <c r="A16" s="36"/>
      <c r="B16" s="36"/>
      <c r="C16" s="37"/>
      <c r="D16" s="38"/>
      <c r="E16" s="38"/>
      <c r="F16" s="37"/>
      <c r="G16" s="37"/>
      <c r="H16" s="37"/>
    </row>
    <row r="17" customFormat="false" ht="18.75" hidden="false" customHeight="true" outlineLevel="0" collapsed="false">
      <c r="A17" s="36"/>
      <c r="B17" s="36"/>
      <c r="C17" s="37"/>
      <c r="D17" s="38"/>
      <c r="E17" s="38"/>
      <c r="F17" s="37"/>
      <c r="G17" s="37"/>
      <c r="H17" s="37"/>
    </row>
    <row r="18" customFormat="false" ht="18.75" hidden="false" customHeight="true" outlineLevel="0" collapsed="false">
      <c r="A18" s="36"/>
      <c r="B18" s="36"/>
      <c r="C18" s="37"/>
      <c r="D18" s="38"/>
      <c r="E18" s="38"/>
      <c r="F18" s="37"/>
      <c r="G18" s="37"/>
      <c r="H18" s="37"/>
    </row>
    <row r="19" customFormat="false" ht="18.75" hidden="false" customHeight="true" outlineLevel="0" collapsed="false">
      <c r="A19" s="36"/>
      <c r="B19" s="36"/>
      <c r="C19" s="37"/>
      <c r="D19" s="38"/>
      <c r="E19" s="38"/>
      <c r="F19" s="37"/>
      <c r="G19" s="37"/>
      <c r="H19" s="37"/>
    </row>
    <row r="20" customFormat="false" ht="18.75" hidden="false" customHeight="true" outlineLevel="0" collapsed="false">
      <c r="A20" s="36"/>
      <c r="B20" s="36"/>
      <c r="C20" s="37"/>
      <c r="D20" s="38"/>
      <c r="E20" s="38"/>
      <c r="F20" s="37"/>
      <c r="G20" s="37"/>
      <c r="H20" s="37"/>
    </row>
    <row r="21" customFormat="false" ht="18.75" hidden="false" customHeight="true" outlineLevel="0" collapsed="false">
      <c r="A21" s="36"/>
      <c r="B21" s="36"/>
      <c r="C21" s="37"/>
      <c r="D21" s="38"/>
      <c r="E21" s="38"/>
      <c r="F21" s="37"/>
      <c r="G21" s="37"/>
      <c r="H21" s="37"/>
    </row>
    <row r="22" customFormat="false" ht="18.75" hidden="false" customHeight="true" outlineLevel="0" collapsed="false">
      <c r="A22" s="36"/>
      <c r="B22" s="36"/>
      <c r="C22" s="37"/>
      <c r="D22" s="38"/>
      <c r="E22" s="38"/>
      <c r="F22" s="37"/>
      <c r="G22" s="37"/>
      <c r="H22" s="37"/>
    </row>
    <row r="23" customFormat="false" ht="18.75" hidden="false" customHeight="true" outlineLevel="0" collapsed="false">
      <c r="A23" s="36"/>
      <c r="B23" s="36"/>
      <c r="C23" s="37"/>
      <c r="D23" s="38"/>
      <c r="E23" s="38"/>
      <c r="F23" s="37"/>
      <c r="G23" s="37"/>
      <c r="H23" s="37"/>
    </row>
    <row r="24" customFormat="false" ht="18.75" hidden="false" customHeight="true" outlineLevel="0" collapsed="false">
      <c r="A24" s="36"/>
      <c r="B24" s="36"/>
      <c r="C24" s="37"/>
      <c r="D24" s="38"/>
      <c r="E24" s="38"/>
      <c r="F24" s="37"/>
      <c r="G24" s="37"/>
      <c r="H24" s="37"/>
    </row>
    <row r="25" customFormat="false" ht="18.75" hidden="false" customHeight="true" outlineLevel="0" collapsed="false">
      <c r="A25" s="36"/>
      <c r="B25" s="36"/>
      <c r="C25" s="37"/>
      <c r="D25" s="38"/>
      <c r="E25" s="38"/>
      <c r="F25" s="37"/>
      <c r="G25" s="37"/>
      <c r="H25" s="37"/>
    </row>
    <row r="26" customFormat="false" ht="18.75" hidden="false" customHeight="true" outlineLevel="0" collapsed="false">
      <c r="A26" s="36"/>
      <c r="B26" s="36"/>
      <c r="C26" s="37"/>
      <c r="D26" s="38"/>
      <c r="E26" s="38"/>
      <c r="F26" s="37"/>
      <c r="G26" s="37"/>
      <c r="H26" s="37"/>
    </row>
    <row r="27" customFormat="false" ht="18.75" hidden="false" customHeight="true" outlineLevel="0" collapsed="false">
      <c r="A27" s="36"/>
      <c r="B27" s="36"/>
      <c r="C27" s="37"/>
      <c r="D27" s="38"/>
      <c r="E27" s="38"/>
      <c r="F27" s="37"/>
      <c r="G27" s="37"/>
      <c r="H27" s="37"/>
    </row>
    <row r="28" customFormat="false" ht="18.75" hidden="false" customHeight="true" outlineLevel="0" collapsed="false">
      <c r="A28" s="36"/>
      <c r="B28" s="36"/>
      <c r="C28" s="37"/>
      <c r="D28" s="38"/>
      <c r="E28" s="38"/>
      <c r="F28" s="37"/>
      <c r="G28" s="37"/>
      <c r="H28" s="37"/>
    </row>
    <row r="29" customFormat="false" ht="18.75" hidden="false" customHeight="true" outlineLevel="0" collapsed="false">
      <c r="A29" s="36"/>
      <c r="B29" s="36"/>
      <c r="C29" s="37"/>
      <c r="D29" s="38"/>
      <c r="E29" s="38"/>
      <c r="F29" s="37"/>
      <c r="G29" s="37"/>
      <c r="H29" s="37"/>
    </row>
    <row r="30" customFormat="false" ht="18.75" hidden="false" customHeight="true" outlineLevel="0" collapsed="false">
      <c r="A30" s="36"/>
      <c r="B30" s="36"/>
      <c r="C30" s="37"/>
      <c r="D30" s="38"/>
      <c r="E30" s="38"/>
      <c r="F30" s="37"/>
      <c r="G30" s="37"/>
      <c r="H30" s="37"/>
    </row>
    <row r="31" customFormat="false" ht="18.75" hidden="false" customHeight="true" outlineLevel="0" collapsed="false">
      <c r="A31" s="36"/>
      <c r="B31" s="36"/>
      <c r="C31" s="37"/>
      <c r="D31" s="38"/>
      <c r="E31" s="38"/>
      <c r="F31" s="37"/>
      <c r="G31" s="37"/>
      <c r="H31" s="37"/>
    </row>
    <row r="32" customFormat="false" ht="18.75" hidden="false" customHeight="true" outlineLevel="0" collapsed="false">
      <c r="A32" s="36"/>
      <c r="B32" s="36"/>
      <c r="C32" s="37"/>
      <c r="D32" s="38"/>
      <c r="E32" s="38"/>
      <c r="F32" s="37"/>
      <c r="G32" s="37"/>
      <c r="H32" s="37"/>
    </row>
    <row r="33" customFormat="false" ht="18.75" hidden="false" customHeight="true" outlineLevel="0" collapsed="false">
      <c r="A33" s="36"/>
      <c r="B33" s="36"/>
      <c r="C33" s="37"/>
      <c r="D33" s="38"/>
      <c r="E33" s="38"/>
      <c r="F33" s="37"/>
      <c r="G33" s="37"/>
      <c r="H33" s="37"/>
    </row>
    <row r="34" customFormat="false" ht="18.75" hidden="false" customHeight="true" outlineLevel="0" collapsed="false">
      <c r="A34" s="36"/>
      <c r="B34" s="36"/>
      <c r="C34" s="37"/>
      <c r="D34" s="38"/>
      <c r="E34" s="38"/>
      <c r="F34" s="37"/>
      <c r="G34" s="37"/>
      <c r="H34" s="37"/>
    </row>
    <row r="35" customFormat="false" ht="18.75" hidden="false" customHeight="true" outlineLevel="0" collapsed="false">
      <c r="A35" s="36"/>
      <c r="B35" s="36"/>
      <c r="C35" s="37"/>
      <c r="D35" s="38"/>
      <c r="E35" s="38"/>
      <c r="F35" s="37"/>
      <c r="G35" s="37"/>
      <c r="H35" s="37"/>
    </row>
    <row r="36" customFormat="false" ht="18.75" hidden="false" customHeight="true" outlineLevel="0" collapsed="false">
      <c r="A36" s="36"/>
      <c r="B36" s="36"/>
      <c r="C36" s="37"/>
      <c r="D36" s="38"/>
      <c r="E36" s="38"/>
      <c r="F36" s="37"/>
      <c r="G36" s="37"/>
      <c r="H36" s="37"/>
    </row>
    <row r="37" customFormat="false" ht="18.75" hidden="false" customHeight="true" outlineLevel="0" collapsed="false">
      <c r="A37" s="36"/>
      <c r="B37" s="36"/>
      <c r="C37" s="37"/>
      <c r="D37" s="38"/>
      <c r="E37" s="38"/>
      <c r="F37" s="37"/>
      <c r="G37" s="37"/>
      <c r="H37" s="37"/>
    </row>
    <row r="38" customFormat="false" ht="18.75" hidden="false" customHeight="true" outlineLevel="0" collapsed="false">
      <c r="A38" s="36"/>
      <c r="B38" s="36"/>
      <c r="C38" s="37"/>
      <c r="D38" s="38"/>
      <c r="E38" s="38"/>
      <c r="F38" s="37"/>
      <c r="G38" s="37"/>
      <c r="H38" s="37"/>
    </row>
    <row r="39" customFormat="false" ht="18.75" hidden="false" customHeight="true" outlineLevel="0" collapsed="false">
      <c r="A39" s="36"/>
      <c r="B39" s="36"/>
      <c r="C39" s="37"/>
      <c r="D39" s="38"/>
      <c r="E39" s="38"/>
      <c r="F39" s="37"/>
      <c r="G39" s="37"/>
      <c r="H39" s="37"/>
    </row>
    <row r="40" customFormat="false" ht="18.75" hidden="false" customHeight="true" outlineLevel="0" collapsed="false">
      <c r="A40" s="36"/>
      <c r="B40" s="36"/>
      <c r="C40" s="37"/>
      <c r="D40" s="38"/>
      <c r="E40" s="38"/>
      <c r="F40" s="37"/>
      <c r="G40" s="37"/>
      <c r="H40" s="37"/>
    </row>
    <row r="41" customFormat="false" ht="18.75" hidden="false" customHeight="true" outlineLevel="0" collapsed="false">
      <c r="A41" s="36"/>
      <c r="B41" s="36"/>
      <c r="C41" s="37"/>
      <c r="D41" s="38"/>
      <c r="E41" s="38"/>
      <c r="F41" s="37"/>
      <c r="G41" s="37"/>
      <c r="H41" s="37"/>
    </row>
    <row r="42" customFormat="false" ht="18.75" hidden="false" customHeight="true" outlineLevel="0" collapsed="false">
      <c r="A42" s="36"/>
      <c r="B42" s="36"/>
      <c r="C42" s="37"/>
      <c r="D42" s="38"/>
      <c r="E42" s="38"/>
      <c r="F42" s="37"/>
      <c r="G42" s="37"/>
      <c r="H42" s="37"/>
    </row>
    <row r="43" customFormat="false" ht="18.75" hidden="false" customHeight="true" outlineLevel="0" collapsed="false">
      <c r="A43" s="36"/>
      <c r="B43" s="36"/>
      <c r="C43" s="37"/>
      <c r="D43" s="38"/>
      <c r="E43" s="38"/>
      <c r="F43" s="37"/>
      <c r="G43" s="37"/>
      <c r="H43" s="37"/>
    </row>
    <row r="44" customFormat="false" ht="18.75" hidden="false" customHeight="true" outlineLevel="0" collapsed="false">
      <c r="A44" s="36"/>
      <c r="B44" s="36"/>
      <c r="C44" s="37"/>
      <c r="D44" s="38"/>
      <c r="E44" s="38"/>
      <c r="F44" s="37"/>
      <c r="G44" s="37"/>
      <c r="H44" s="37"/>
    </row>
    <row r="45" customFormat="false" ht="18.75" hidden="false" customHeight="true" outlineLevel="0" collapsed="false">
      <c r="A45" s="36"/>
      <c r="B45" s="36"/>
      <c r="C45" s="37"/>
      <c r="D45" s="38"/>
      <c r="E45" s="38"/>
      <c r="F45" s="37"/>
      <c r="G45" s="37"/>
      <c r="H45" s="37"/>
    </row>
    <row r="46" customFormat="false" ht="18.75" hidden="false" customHeight="true" outlineLevel="0" collapsed="false">
      <c r="A46" s="36"/>
      <c r="B46" s="36"/>
      <c r="C46" s="37"/>
      <c r="D46" s="38"/>
      <c r="E46" s="38"/>
      <c r="F46" s="37"/>
      <c r="G46" s="37"/>
      <c r="H46" s="37"/>
    </row>
    <row r="47" customFormat="false" ht="18.75" hidden="false" customHeight="true" outlineLevel="0" collapsed="false">
      <c r="A47" s="36"/>
      <c r="B47" s="36"/>
      <c r="C47" s="37"/>
      <c r="D47" s="38"/>
      <c r="E47" s="38"/>
      <c r="F47" s="37"/>
      <c r="G47" s="37"/>
      <c r="H47" s="37"/>
    </row>
    <row r="48" customFormat="false" ht="18.75" hidden="false" customHeight="true" outlineLevel="0" collapsed="false">
      <c r="A48" s="36"/>
      <c r="B48" s="36"/>
      <c r="C48" s="37"/>
      <c r="D48" s="38"/>
      <c r="E48" s="38"/>
      <c r="F48" s="37"/>
      <c r="G48" s="37"/>
      <c r="H48" s="37"/>
    </row>
    <row r="49" customFormat="false" ht="18.75" hidden="false" customHeight="true" outlineLevel="0" collapsed="false">
      <c r="A49" s="36"/>
      <c r="B49" s="36"/>
      <c r="C49" s="37"/>
      <c r="D49" s="38"/>
      <c r="E49" s="38"/>
      <c r="F49" s="37"/>
      <c r="G49" s="37"/>
      <c r="H49" s="37"/>
    </row>
    <row r="50" customFormat="false" ht="18.75" hidden="false" customHeight="true" outlineLevel="0" collapsed="false">
      <c r="A50" s="36"/>
      <c r="B50" s="36"/>
      <c r="C50" s="37"/>
      <c r="D50" s="38"/>
      <c r="E50" s="38"/>
      <c r="F50" s="37"/>
      <c r="G50" s="37"/>
      <c r="H50" s="37"/>
    </row>
    <row r="51" customFormat="false" ht="18.75" hidden="false" customHeight="true" outlineLevel="0" collapsed="false">
      <c r="A51" s="36"/>
      <c r="B51" s="36"/>
      <c r="C51" s="37"/>
      <c r="D51" s="38"/>
      <c r="E51" s="38"/>
      <c r="F51" s="37"/>
      <c r="G51" s="37"/>
      <c r="H51" s="37"/>
    </row>
    <row r="52" customFormat="false" ht="18.75" hidden="false" customHeight="true" outlineLevel="0" collapsed="false">
      <c r="A52" s="36"/>
      <c r="B52" s="36"/>
      <c r="C52" s="37"/>
      <c r="D52" s="38"/>
      <c r="E52" s="38"/>
      <c r="F52" s="37"/>
      <c r="G52" s="37"/>
      <c r="H52" s="37"/>
    </row>
    <row r="53" customFormat="false" ht="18.75" hidden="false" customHeight="true" outlineLevel="0" collapsed="false">
      <c r="A53" s="36"/>
      <c r="B53" s="36"/>
      <c r="C53" s="37"/>
      <c r="D53" s="38"/>
      <c r="E53" s="38"/>
      <c r="F53" s="37"/>
      <c r="G53" s="37"/>
      <c r="H53" s="37"/>
    </row>
    <row r="54" customFormat="false" ht="18.75" hidden="false" customHeight="true" outlineLevel="0" collapsed="false">
      <c r="A54" s="36"/>
      <c r="B54" s="36"/>
      <c r="C54" s="37"/>
      <c r="D54" s="38"/>
      <c r="E54" s="38"/>
      <c r="F54" s="37"/>
      <c r="G54" s="37"/>
      <c r="H54" s="37"/>
    </row>
    <row r="55" customFormat="false" ht="18.75" hidden="false" customHeight="true" outlineLevel="0" collapsed="false">
      <c r="A55" s="36"/>
      <c r="B55" s="36"/>
      <c r="C55" s="37"/>
      <c r="D55" s="38"/>
      <c r="E55" s="38"/>
      <c r="F55" s="37"/>
      <c r="G55" s="37"/>
      <c r="H55" s="37"/>
    </row>
    <row r="56" customFormat="false" ht="18.75" hidden="false" customHeight="true" outlineLevel="0" collapsed="false">
      <c r="A56" s="36"/>
      <c r="B56" s="36"/>
      <c r="C56" s="37"/>
      <c r="D56" s="38"/>
      <c r="E56" s="38"/>
      <c r="F56" s="37"/>
      <c r="G56" s="37"/>
      <c r="H56" s="37"/>
    </row>
    <row r="57" customFormat="false" ht="18.75" hidden="false" customHeight="true" outlineLevel="0" collapsed="false">
      <c r="A57" s="36"/>
      <c r="B57" s="36"/>
      <c r="C57" s="37"/>
      <c r="D57" s="38"/>
      <c r="E57" s="38"/>
      <c r="F57" s="37"/>
      <c r="G57" s="37"/>
      <c r="H57" s="37"/>
    </row>
    <row r="58" customFormat="false" ht="18.75" hidden="false" customHeight="true" outlineLevel="0" collapsed="false">
      <c r="A58" s="36"/>
      <c r="B58" s="36"/>
      <c r="C58" s="37"/>
      <c r="D58" s="38"/>
      <c r="E58" s="38"/>
      <c r="F58" s="37"/>
      <c r="G58" s="37"/>
      <c r="H58" s="37"/>
    </row>
    <row r="59" customFormat="false" ht="18.75" hidden="false" customHeight="true" outlineLevel="0" collapsed="false">
      <c r="A59" s="36"/>
      <c r="B59" s="36"/>
      <c r="C59" s="37"/>
      <c r="D59" s="38"/>
      <c r="E59" s="38"/>
      <c r="F59" s="37"/>
      <c r="G59" s="37"/>
      <c r="H59" s="37"/>
    </row>
    <row r="60" customFormat="false" ht="18.75" hidden="false" customHeight="true" outlineLevel="0" collapsed="false">
      <c r="A60" s="36"/>
      <c r="B60" s="36"/>
      <c r="C60" s="37"/>
      <c r="D60" s="38"/>
      <c r="E60" s="38"/>
      <c r="F60" s="37"/>
      <c r="G60" s="37"/>
      <c r="H60" s="37"/>
    </row>
    <row r="61" customFormat="false" ht="18.75" hidden="false" customHeight="true" outlineLevel="0" collapsed="false">
      <c r="A61" s="36"/>
      <c r="B61" s="36"/>
      <c r="C61" s="37"/>
      <c r="D61" s="38"/>
      <c r="E61" s="38"/>
      <c r="F61" s="37"/>
      <c r="G61" s="37"/>
      <c r="H61" s="37"/>
    </row>
    <row r="62" customFormat="false" ht="18.75" hidden="false" customHeight="true" outlineLevel="0" collapsed="false">
      <c r="A62" s="36"/>
      <c r="B62" s="36"/>
      <c r="C62" s="37"/>
      <c r="D62" s="38"/>
      <c r="E62" s="38"/>
      <c r="F62" s="37"/>
      <c r="G62" s="37"/>
      <c r="H62" s="37"/>
    </row>
    <row r="63" customFormat="false" ht="18.75" hidden="false" customHeight="true" outlineLevel="0" collapsed="false">
      <c r="A63" s="36"/>
      <c r="B63" s="36"/>
      <c r="C63" s="37"/>
      <c r="D63" s="38"/>
      <c r="E63" s="38"/>
      <c r="F63" s="37"/>
      <c r="G63" s="37"/>
      <c r="H63" s="37"/>
    </row>
    <row r="64" customFormat="false" ht="18.75" hidden="false" customHeight="true" outlineLevel="0" collapsed="false">
      <c r="A64" s="36"/>
      <c r="B64" s="36"/>
      <c r="C64" s="37"/>
      <c r="D64" s="38"/>
      <c r="E64" s="38"/>
      <c r="F64" s="37"/>
      <c r="G64" s="37"/>
      <c r="H64" s="37"/>
    </row>
    <row r="65" customFormat="false" ht="18.75" hidden="false" customHeight="true" outlineLevel="0" collapsed="false">
      <c r="A65" s="36"/>
      <c r="B65" s="36"/>
      <c r="C65" s="37"/>
      <c r="D65" s="38"/>
      <c r="E65" s="38"/>
      <c r="F65" s="37"/>
      <c r="G65" s="37"/>
      <c r="H65" s="37"/>
    </row>
    <row r="66" customFormat="false" ht="18.75" hidden="false" customHeight="true" outlineLevel="0" collapsed="false">
      <c r="A66" s="36"/>
      <c r="B66" s="36"/>
      <c r="C66" s="37"/>
      <c r="D66" s="38"/>
      <c r="E66" s="38"/>
      <c r="F66" s="37"/>
      <c r="G66" s="37"/>
      <c r="H66" s="37"/>
    </row>
    <row r="67" customFormat="false" ht="18.75" hidden="false" customHeight="true" outlineLevel="0" collapsed="false">
      <c r="A67" s="36"/>
      <c r="B67" s="36"/>
      <c r="C67" s="37"/>
      <c r="D67" s="38"/>
      <c r="E67" s="38"/>
      <c r="F67" s="37"/>
      <c r="G67" s="37"/>
      <c r="H67" s="37"/>
    </row>
    <row r="68" customFormat="false" ht="18.75" hidden="false" customHeight="true" outlineLevel="0" collapsed="false">
      <c r="A68" s="36"/>
      <c r="B68" s="36"/>
      <c r="C68" s="37"/>
      <c r="D68" s="38"/>
      <c r="E68" s="38"/>
      <c r="F68" s="37"/>
      <c r="G68" s="37"/>
      <c r="H68" s="37"/>
    </row>
    <row r="69" customFormat="false" ht="18.75" hidden="false" customHeight="true" outlineLevel="0" collapsed="false">
      <c r="A69" s="36"/>
      <c r="B69" s="36"/>
      <c r="C69" s="37"/>
      <c r="D69" s="38"/>
      <c r="E69" s="38"/>
      <c r="F69" s="37"/>
      <c r="G69" s="37"/>
      <c r="H69" s="37"/>
    </row>
    <row r="70" customFormat="false" ht="18.75" hidden="false" customHeight="true" outlineLevel="0" collapsed="false">
      <c r="A70" s="36"/>
      <c r="B70" s="36"/>
      <c r="C70" s="37"/>
      <c r="D70" s="38"/>
      <c r="E70" s="38"/>
      <c r="F70" s="37"/>
      <c r="G70" s="37"/>
      <c r="H70" s="37"/>
    </row>
    <row r="71" customFormat="false" ht="18.75" hidden="false" customHeight="true" outlineLevel="0" collapsed="false">
      <c r="A71" s="36"/>
      <c r="B71" s="36"/>
      <c r="C71" s="37"/>
      <c r="D71" s="38"/>
      <c r="E71" s="38"/>
      <c r="F71" s="37"/>
      <c r="G71" s="37"/>
      <c r="H71" s="37"/>
    </row>
    <row r="72" customFormat="false" ht="18.75" hidden="false" customHeight="true" outlineLevel="0" collapsed="false">
      <c r="A72" s="36"/>
      <c r="B72" s="36"/>
      <c r="C72" s="37"/>
      <c r="D72" s="38"/>
      <c r="E72" s="38"/>
      <c r="F72" s="37"/>
      <c r="G72" s="37"/>
      <c r="H72" s="37"/>
    </row>
    <row r="73" customFormat="false" ht="18.75" hidden="false" customHeight="true" outlineLevel="0" collapsed="false">
      <c r="A73" s="36"/>
      <c r="B73" s="36"/>
      <c r="C73" s="37"/>
      <c r="D73" s="38"/>
      <c r="E73" s="38"/>
      <c r="F73" s="37"/>
      <c r="G73" s="37"/>
      <c r="H73" s="37"/>
    </row>
    <row r="74" customFormat="false" ht="18.75" hidden="false" customHeight="true" outlineLevel="0" collapsed="false">
      <c r="A74" s="36"/>
      <c r="B74" s="36"/>
      <c r="C74" s="37"/>
      <c r="D74" s="38"/>
      <c r="E74" s="38"/>
      <c r="F74" s="37"/>
      <c r="G74" s="37"/>
      <c r="H74" s="37"/>
    </row>
    <row r="75" customFormat="false" ht="18.75" hidden="false" customHeight="true" outlineLevel="0" collapsed="false">
      <c r="A75" s="36"/>
      <c r="B75" s="36"/>
      <c r="C75" s="37"/>
      <c r="D75" s="38"/>
      <c r="E75" s="38"/>
      <c r="F75" s="37"/>
      <c r="G75" s="37"/>
      <c r="H75" s="37"/>
    </row>
    <row r="76" customFormat="false" ht="18.75" hidden="false" customHeight="true" outlineLevel="0" collapsed="false">
      <c r="A76" s="36"/>
      <c r="B76" s="36"/>
      <c r="C76" s="37"/>
      <c r="D76" s="38"/>
      <c r="E76" s="38"/>
      <c r="F76" s="37"/>
      <c r="G76" s="37"/>
      <c r="H76" s="37"/>
    </row>
    <row r="77" customFormat="false" ht="18.75" hidden="false" customHeight="true" outlineLevel="0" collapsed="false">
      <c r="A77" s="36"/>
      <c r="B77" s="36"/>
      <c r="C77" s="37"/>
      <c r="D77" s="38"/>
      <c r="E77" s="38"/>
      <c r="F77" s="37"/>
      <c r="G77" s="37"/>
      <c r="H77" s="37"/>
    </row>
    <row r="78" customFormat="false" ht="18.75" hidden="false" customHeight="true" outlineLevel="0" collapsed="false">
      <c r="A78" s="36"/>
      <c r="B78" s="36"/>
      <c r="C78" s="37"/>
      <c r="D78" s="38"/>
      <c r="E78" s="38"/>
      <c r="F78" s="37"/>
      <c r="G78" s="37"/>
      <c r="H78" s="37"/>
    </row>
    <row r="79" customFormat="false" ht="18.75" hidden="false" customHeight="true" outlineLevel="0" collapsed="false">
      <c r="A79" s="36"/>
      <c r="B79" s="36"/>
      <c r="C79" s="37"/>
      <c r="D79" s="38"/>
      <c r="E79" s="38"/>
      <c r="F79" s="37"/>
      <c r="G79" s="37"/>
      <c r="H79" s="37"/>
    </row>
    <row r="80" customFormat="false" ht="18.75" hidden="false" customHeight="true" outlineLevel="0" collapsed="false">
      <c r="A80" s="36"/>
      <c r="B80" s="36"/>
      <c r="C80" s="37"/>
      <c r="D80" s="38"/>
      <c r="E80" s="38"/>
      <c r="F80" s="37"/>
      <c r="G80" s="37"/>
      <c r="H80" s="37"/>
    </row>
    <row r="81" customFormat="false" ht="18.75" hidden="false" customHeight="true" outlineLevel="0" collapsed="false">
      <c r="A81" s="36"/>
      <c r="B81" s="36"/>
      <c r="C81" s="37"/>
      <c r="D81" s="38"/>
      <c r="E81" s="38"/>
      <c r="F81" s="37"/>
      <c r="G81" s="37"/>
      <c r="H81" s="37"/>
    </row>
    <row r="82" customFormat="false" ht="18.75" hidden="false" customHeight="true" outlineLevel="0" collapsed="false">
      <c r="A82" s="36"/>
      <c r="B82" s="36"/>
      <c r="C82" s="37"/>
      <c r="D82" s="38"/>
      <c r="E82" s="38"/>
      <c r="F82" s="37"/>
      <c r="G82" s="37"/>
      <c r="H82" s="37"/>
    </row>
    <row r="83" customFormat="false" ht="18.75" hidden="false" customHeight="true" outlineLevel="0" collapsed="false">
      <c r="A83" s="36"/>
      <c r="B83" s="36"/>
      <c r="C83" s="37"/>
      <c r="D83" s="38"/>
      <c r="E83" s="38"/>
      <c r="F83" s="37"/>
      <c r="G83" s="37"/>
      <c r="H83" s="37"/>
    </row>
    <row r="84" customFormat="false" ht="18.75" hidden="false" customHeight="true" outlineLevel="0" collapsed="false">
      <c r="A84" s="36"/>
      <c r="B84" s="36"/>
      <c r="C84" s="37"/>
      <c r="D84" s="38"/>
      <c r="E84" s="38"/>
      <c r="F84" s="37"/>
      <c r="G84" s="37"/>
      <c r="H84" s="37"/>
    </row>
  </sheetData>
  <dataValidations count="2">
    <dataValidation allowBlank="false" errorStyle="stop" operator="between" showDropDown="false" showErrorMessage="false" showInputMessage="false" sqref="G5:G84" type="list">
      <formula1>"Scheduled,Confirmed,Call Out,Covered"</formula1>
      <formula2>0</formula2>
    </dataValidation>
    <dataValidation allowBlank="true" error="Pick a value from the dropdown. To add a new choice, edit the Lists tab." errorStyle="warning" errorTitle="Not in the list" operator="between" prompt="Pick a name from the Employees sheet." promptTitle="Employee" showDropDown="false" showErrorMessage="true" showInputMessage="true" sqref="C5:C84" type="list">
      <formula1>Employees!$A$5:$A$44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6" min="2" style="0" width="14"/>
    <col collapsed="false" customWidth="true" hidden="false" outlineLevel="0" max="7" min="7" style="0" width="30"/>
  </cols>
  <sheetData>
    <row r="1" customFormat="false" ht="33.75" hidden="false" customHeight="true" outlineLevel="0" collapsed="false">
      <c r="A1" s="30" t="s">
        <v>40</v>
      </c>
      <c r="B1" s="31"/>
      <c r="C1" s="31"/>
      <c r="D1" s="31"/>
      <c r="E1" s="31"/>
      <c r="F1" s="31"/>
      <c r="G1" s="31"/>
    </row>
    <row r="2" customFormat="false" ht="21.75" hidden="false" customHeight="true" outlineLevel="0" collapsed="false">
      <c r="A2" s="32" t="s">
        <v>69</v>
      </c>
      <c r="B2" s="33"/>
      <c r="C2" s="33"/>
      <c r="D2" s="33"/>
      <c r="E2" s="33"/>
      <c r="F2" s="33"/>
      <c r="G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50</v>
      </c>
      <c r="B4" s="34" t="s">
        <v>70</v>
      </c>
      <c r="C4" s="34" t="s">
        <v>71</v>
      </c>
      <c r="D4" s="35" t="s">
        <v>72</v>
      </c>
      <c r="E4" s="34" t="s">
        <v>73</v>
      </c>
      <c r="F4" s="34" t="s">
        <v>65</v>
      </c>
      <c r="G4" s="34" t="s">
        <v>6</v>
      </c>
    </row>
    <row r="5" customFormat="false" ht="18.75" hidden="false" customHeight="true" outlineLevel="0" collapsed="false">
      <c r="A5" s="37" t="s">
        <v>57</v>
      </c>
      <c r="B5" s="36" t="n">
        <v>46349</v>
      </c>
      <c r="C5" s="36" t="n">
        <v>46351</v>
      </c>
      <c r="D5" s="42" t="n">
        <f aca="false">IF(A5="","",C5-B5+1)</f>
        <v>3</v>
      </c>
      <c r="E5" s="41" t="s">
        <v>36</v>
      </c>
      <c r="F5" s="41" t="s">
        <v>74</v>
      </c>
      <c r="G5" s="41"/>
    </row>
    <row r="6" customFormat="false" ht="18.75" hidden="false" customHeight="true" outlineLevel="0" collapsed="false">
      <c r="A6" s="37" t="s">
        <v>59</v>
      </c>
      <c r="B6" s="36" t="n">
        <v>46380</v>
      </c>
      <c r="C6" s="36" t="n">
        <v>46382</v>
      </c>
      <c r="D6" s="42" t="n">
        <f aca="false">IF(A6="","",C6-B6+1)</f>
        <v>3</v>
      </c>
      <c r="E6" s="41" t="s">
        <v>42</v>
      </c>
      <c r="F6" s="41" t="s">
        <v>75</v>
      </c>
      <c r="G6" s="41"/>
    </row>
    <row r="7" customFormat="false" ht="18.75" hidden="false" customHeight="true" outlineLevel="0" collapsed="false">
      <c r="A7" s="37"/>
      <c r="B7" s="36"/>
      <c r="C7" s="36"/>
      <c r="D7" s="42" t="str">
        <f aca="false">IF(A7="","",C7-B7+1)</f>
        <v/>
      </c>
      <c r="E7" s="41"/>
      <c r="F7" s="41"/>
      <c r="G7" s="41"/>
    </row>
    <row r="8" customFormat="false" ht="18.75" hidden="false" customHeight="true" outlineLevel="0" collapsed="false">
      <c r="A8" s="37"/>
      <c r="B8" s="36"/>
      <c r="C8" s="36"/>
      <c r="D8" s="42" t="str">
        <f aca="false">IF(A8="","",C8-B8+1)</f>
        <v/>
      </c>
      <c r="E8" s="41"/>
      <c r="F8" s="41"/>
      <c r="G8" s="41"/>
    </row>
    <row r="9" customFormat="false" ht="18.75" hidden="false" customHeight="true" outlineLevel="0" collapsed="false">
      <c r="A9" s="37"/>
      <c r="B9" s="36"/>
      <c r="C9" s="36"/>
      <c r="D9" s="42" t="str">
        <f aca="false">IF(A9="","",C9-B9+1)</f>
        <v/>
      </c>
      <c r="E9" s="41"/>
      <c r="F9" s="41"/>
      <c r="G9" s="41"/>
    </row>
    <row r="10" customFormat="false" ht="18.75" hidden="false" customHeight="true" outlineLevel="0" collapsed="false">
      <c r="A10" s="37"/>
      <c r="B10" s="36"/>
      <c r="C10" s="36"/>
      <c r="D10" s="42" t="str">
        <f aca="false">IF(A10="","",C10-B10+1)</f>
        <v/>
      </c>
      <c r="E10" s="41"/>
      <c r="F10" s="41"/>
      <c r="G10" s="41"/>
    </row>
    <row r="11" customFormat="false" ht="18.75" hidden="false" customHeight="true" outlineLevel="0" collapsed="false">
      <c r="A11" s="37"/>
      <c r="B11" s="36"/>
      <c r="C11" s="36"/>
      <c r="D11" s="42" t="str">
        <f aca="false">IF(A11="","",C11-B11+1)</f>
        <v/>
      </c>
      <c r="E11" s="41"/>
      <c r="F11" s="41"/>
      <c r="G11" s="41"/>
    </row>
    <row r="12" customFormat="false" ht="18.75" hidden="false" customHeight="true" outlineLevel="0" collapsed="false">
      <c r="A12" s="37"/>
      <c r="B12" s="36"/>
      <c r="C12" s="36"/>
      <c r="D12" s="42" t="str">
        <f aca="false">IF(A12="","",C12-B12+1)</f>
        <v/>
      </c>
      <c r="E12" s="41"/>
      <c r="F12" s="41"/>
      <c r="G12" s="41"/>
    </row>
    <row r="13" customFormat="false" ht="18.75" hidden="false" customHeight="true" outlineLevel="0" collapsed="false">
      <c r="A13" s="37"/>
      <c r="B13" s="36"/>
      <c r="C13" s="36"/>
      <c r="D13" s="42" t="str">
        <f aca="false">IF(A13="","",C13-B13+1)</f>
        <v/>
      </c>
      <c r="E13" s="41"/>
      <c r="F13" s="41"/>
      <c r="G13" s="41"/>
    </row>
    <row r="14" customFormat="false" ht="18.75" hidden="false" customHeight="true" outlineLevel="0" collapsed="false">
      <c r="A14" s="37"/>
      <c r="B14" s="36"/>
      <c r="C14" s="36"/>
      <c r="D14" s="42" t="str">
        <f aca="false">IF(A14="","",C14-B14+1)</f>
        <v/>
      </c>
      <c r="E14" s="41"/>
      <c r="F14" s="41"/>
      <c r="G14" s="41"/>
    </row>
    <row r="15" customFormat="false" ht="18.75" hidden="false" customHeight="true" outlineLevel="0" collapsed="false">
      <c r="A15" s="37"/>
      <c r="B15" s="36"/>
      <c r="C15" s="36"/>
      <c r="D15" s="42" t="str">
        <f aca="false">IF(A15="","",C15-B15+1)</f>
        <v/>
      </c>
      <c r="E15" s="41"/>
      <c r="F15" s="41"/>
      <c r="G15" s="41"/>
    </row>
    <row r="16" customFormat="false" ht="18.75" hidden="false" customHeight="true" outlineLevel="0" collapsed="false">
      <c r="A16" s="37"/>
      <c r="B16" s="36"/>
      <c r="C16" s="36"/>
      <c r="D16" s="42" t="str">
        <f aca="false">IF(A16="","",C16-B16+1)</f>
        <v/>
      </c>
      <c r="E16" s="41"/>
      <c r="F16" s="41"/>
      <c r="G16" s="41"/>
    </row>
    <row r="17" customFormat="false" ht="18.75" hidden="false" customHeight="true" outlineLevel="0" collapsed="false">
      <c r="A17" s="37"/>
      <c r="B17" s="36"/>
      <c r="C17" s="36"/>
      <c r="D17" s="42" t="str">
        <f aca="false">IF(A17="","",C17-B17+1)</f>
        <v/>
      </c>
      <c r="E17" s="41"/>
      <c r="F17" s="41"/>
      <c r="G17" s="41"/>
    </row>
    <row r="18" customFormat="false" ht="18.75" hidden="false" customHeight="true" outlineLevel="0" collapsed="false">
      <c r="A18" s="37"/>
      <c r="B18" s="36"/>
      <c r="C18" s="36"/>
      <c r="D18" s="42" t="str">
        <f aca="false">IF(A18="","",C18-B18+1)</f>
        <v/>
      </c>
      <c r="E18" s="41"/>
      <c r="F18" s="41"/>
      <c r="G18" s="41"/>
    </row>
    <row r="19" customFormat="false" ht="18.75" hidden="false" customHeight="true" outlineLevel="0" collapsed="false">
      <c r="A19" s="37"/>
      <c r="B19" s="36"/>
      <c r="C19" s="36"/>
      <c r="D19" s="42" t="str">
        <f aca="false">IF(A19="","",C19-B19+1)</f>
        <v/>
      </c>
      <c r="E19" s="41"/>
      <c r="F19" s="41"/>
      <c r="G19" s="41"/>
    </row>
    <row r="20" customFormat="false" ht="18.75" hidden="false" customHeight="true" outlineLevel="0" collapsed="false">
      <c r="A20" s="37"/>
      <c r="B20" s="36"/>
      <c r="C20" s="36"/>
      <c r="D20" s="42" t="str">
        <f aca="false">IF(A20="","",C20-B20+1)</f>
        <v/>
      </c>
      <c r="E20" s="41"/>
      <c r="F20" s="41"/>
      <c r="G20" s="41"/>
    </row>
    <row r="21" customFormat="false" ht="18.75" hidden="false" customHeight="true" outlineLevel="0" collapsed="false">
      <c r="A21" s="37"/>
      <c r="B21" s="36"/>
      <c r="C21" s="36"/>
      <c r="D21" s="42" t="str">
        <f aca="false">IF(A21="","",C21-B21+1)</f>
        <v/>
      </c>
      <c r="E21" s="41"/>
      <c r="F21" s="41"/>
      <c r="G21" s="41"/>
    </row>
    <row r="22" customFormat="false" ht="18.75" hidden="false" customHeight="true" outlineLevel="0" collapsed="false">
      <c r="A22" s="37"/>
      <c r="B22" s="36"/>
      <c r="C22" s="36"/>
      <c r="D22" s="42" t="str">
        <f aca="false">IF(A22="","",C22-B22+1)</f>
        <v/>
      </c>
      <c r="E22" s="41"/>
      <c r="F22" s="41"/>
      <c r="G22" s="41"/>
    </row>
    <row r="23" customFormat="false" ht="18.75" hidden="false" customHeight="true" outlineLevel="0" collapsed="false">
      <c r="A23" s="37"/>
      <c r="B23" s="36"/>
      <c r="C23" s="36"/>
      <c r="D23" s="42" t="str">
        <f aca="false">IF(A23="","",C23-B23+1)</f>
        <v/>
      </c>
      <c r="E23" s="41"/>
      <c r="F23" s="41"/>
      <c r="G23" s="41"/>
    </row>
    <row r="24" customFormat="false" ht="18.75" hidden="false" customHeight="true" outlineLevel="0" collapsed="false">
      <c r="A24" s="37"/>
      <c r="B24" s="36"/>
      <c r="C24" s="36"/>
      <c r="D24" s="42" t="str">
        <f aca="false">IF(A24="","",C24-B24+1)</f>
        <v/>
      </c>
      <c r="E24" s="41"/>
      <c r="F24" s="41"/>
      <c r="G24" s="41"/>
    </row>
    <row r="25" customFormat="false" ht="18.75" hidden="false" customHeight="true" outlineLevel="0" collapsed="false">
      <c r="A25" s="37"/>
      <c r="B25" s="36"/>
      <c r="C25" s="36"/>
      <c r="D25" s="42" t="str">
        <f aca="false">IF(A25="","",C25-B25+1)</f>
        <v/>
      </c>
      <c r="E25" s="41"/>
      <c r="F25" s="41"/>
      <c r="G25" s="41"/>
    </row>
    <row r="26" customFormat="false" ht="18.75" hidden="false" customHeight="true" outlineLevel="0" collapsed="false">
      <c r="A26" s="37"/>
      <c r="B26" s="36"/>
      <c r="C26" s="36"/>
      <c r="D26" s="42" t="str">
        <f aca="false">IF(A26="","",C26-B26+1)</f>
        <v/>
      </c>
      <c r="E26" s="41"/>
      <c r="F26" s="41"/>
      <c r="G26" s="41"/>
    </row>
    <row r="27" customFormat="false" ht="18.75" hidden="false" customHeight="true" outlineLevel="0" collapsed="false">
      <c r="A27" s="37"/>
      <c r="B27" s="36"/>
      <c r="C27" s="36"/>
      <c r="D27" s="42" t="str">
        <f aca="false">IF(A27="","",C27-B27+1)</f>
        <v/>
      </c>
      <c r="E27" s="41"/>
      <c r="F27" s="41"/>
      <c r="G27" s="41"/>
    </row>
    <row r="28" customFormat="false" ht="18.75" hidden="false" customHeight="true" outlineLevel="0" collapsed="false">
      <c r="A28" s="37"/>
      <c r="B28" s="36"/>
      <c r="C28" s="36"/>
      <c r="D28" s="42" t="str">
        <f aca="false">IF(A28="","",C28-B28+1)</f>
        <v/>
      </c>
      <c r="E28" s="41"/>
      <c r="F28" s="41"/>
      <c r="G28" s="41"/>
    </row>
    <row r="29" customFormat="false" ht="18.75" hidden="false" customHeight="true" outlineLevel="0" collapsed="false">
      <c r="A29" s="37"/>
      <c r="B29" s="36"/>
      <c r="C29" s="36"/>
      <c r="D29" s="42" t="str">
        <f aca="false">IF(A29="","",C29-B29+1)</f>
        <v/>
      </c>
      <c r="E29" s="41"/>
      <c r="F29" s="41"/>
      <c r="G29" s="41"/>
    </row>
    <row r="30" customFormat="false" ht="18.75" hidden="false" customHeight="true" outlineLevel="0" collapsed="false">
      <c r="A30" s="37"/>
      <c r="B30" s="36"/>
      <c r="C30" s="36"/>
      <c r="D30" s="42" t="str">
        <f aca="false">IF(A30="","",C30-B30+1)</f>
        <v/>
      </c>
      <c r="E30" s="41"/>
      <c r="F30" s="41"/>
      <c r="G30" s="41"/>
    </row>
    <row r="31" customFormat="false" ht="18.75" hidden="false" customHeight="true" outlineLevel="0" collapsed="false">
      <c r="A31" s="37"/>
      <c r="B31" s="36"/>
      <c r="C31" s="36"/>
      <c r="D31" s="42" t="str">
        <f aca="false">IF(A31="","",C31-B31+1)</f>
        <v/>
      </c>
      <c r="E31" s="41"/>
      <c r="F31" s="41"/>
      <c r="G31" s="41"/>
    </row>
    <row r="32" customFormat="false" ht="18.75" hidden="false" customHeight="true" outlineLevel="0" collapsed="false">
      <c r="A32" s="37"/>
      <c r="B32" s="36"/>
      <c r="C32" s="36"/>
      <c r="D32" s="42" t="str">
        <f aca="false">IF(A32="","",C32-B32+1)</f>
        <v/>
      </c>
      <c r="E32" s="41"/>
      <c r="F32" s="41"/>
      <c r="G32" s="41"/>
    </row>
    <row r="33" customFormat="false" ht="18.75" hidden="false" customHeight="true" outlineLevel="0" collapsed="false">
      <c r="A33" s="37"/>
      <c r="B33" s="36"/>
      <c r="C33" s="36"/>
      <c r="D33" s="42" t="str">
        <f aca="false">IF(A33="","",C33-B33+1)</f>
        <v/>
      </c>
      <c r="E33" s="41"/>
      <c r="F33" s="41"/>
      <c r="G33" s="41"/>
    </row>
    <row r="34" customFormat="false" ht="18.75" hidden="false" customHeight="true" outlineLevel="0" collapsed="false">
      <c r="A34" s="37"/>
      <c r="B34" s="36"/>
      <c r="C34" s="36"/>
      <c r="D34" s="42" t="str">
        <f aca="false">IF(A34="","",C34-B34+1)</f>
        <v/>
      </c>
      <c r="E34" s="41"/>
      <c r="F34" s="41"/>
      <c r="G34" s="41"/>
    </row>
    <row r="35" customFormat="false" ht="18.75" hidden="false" customHeight="true" outlineLevel="0" collapsed="false">
      <c r="A35" s="37"/>
      <c r="B35" s="36"/>
      <c r="C35" s="36"/>
      <c r="D35" s="42" t="str">
        <f aca="false">IF(A35="","",C35-B35+1)</f>
        <v/>
      </c>
      <c r="E35" s="41"/>
      <c r="F35" s="41"/>
      <c r="G35" s="41"/>
    </row>
    <row r="36" customFormat="false" ht="18.75" hidden="false" customHeight="true" outlineLevel="0" collapsed="false">
      <c r="A36" s="37"/>
      <c r="B36" s="36"/>
      <c r="C36" s="36"/>
      <c r="D36" s="42" t="str">
        <f aca="false">IF(A36="","",C36-B36+1)</f>
        <v/>
      </c>
      <c r="E36" s="41"/>
      <c r="F36" s="41"/>
      <c r="G36" s="41"/>
    </row>
    <row r="37" customFormat="false" ht="18.75" hidden="false" customHeight="true" outlineLevel="0" collapsed="false">
      <c r="A37" s="37"/>
      <c r="B37" s="36"/>
      <c r="C37" s="36"/>
      <c r="D37" s="42" t="str">
        <f aca="false">IF(A37="","",C37-B37+1)</f>
        <v/>
      </c>
      <c r="E37" s="41"/>
      <c r="F37" s="41"/>
      <c r="G37" s="41"/>
    </row>
    <row r="38" customFormat="false" ht="18.75" hidden="false" customHeight="true" outlineLevel="0" collapsed="false">
      <c r="A38" s="37"/>
      <c r="B38" s="36"/>
      <c r="C38" s="36"/>
      <c r="D38" s="42" t="str">
        <f aca="false">IF(A38="","",C38-B38+1)</f>
        <v/>
      </c>
      <c r="E38" s="41"/>
      <c r="F38" s="41"/>
      <c r="G38" s="41"/>
    </row>
    <row r="39" customFormat="false" ht="18.75" hidden="false" customHeight="true" outlineLevel="0" collapsed="false">
      <c r="A39" s="37"/>
      <c r="B39" s="36"/>
      <c r="C39" s="36"/>
      <c r="D39" s="42" t="str">
        <f aca="false">IF(A39="","",C39-B39+1)</f>
        <v/>
      </c>
      <c r="E39" s="41"/>
      <c r="F39" s="41"/>
      <c r="G39" s="41"/>
    </row>
    <row r="40" customFormat="false" ht="18.75" hidden="false" customHeight="true" outlineLevel="0" collapsed="false">
      <c r="A40" s="37"/>
      <c r="B40" s="36"/>
      <c r="C40" s="36"/>
      <c r="D40" s="42" t="str">
        <f aca="false">IF(A40="","",C40-B40+1)</f>
        <v/>
      </c>
      <c r="E40" s="41"/>
      <c r="F40" s="41"/>
      <c r="G40" s="41"/>
    </row>
    <row r="41" customFormat="false" ht="18.75" hidden="false" customHeight="true" outlineLevel="0" collapsed="false">
      <c r="A41" s="37"/>
      <c r="B41" s="36"/>
      <c r="C41" s="36"/>
      <c r="D41" s="42" t="str">
        <f aca="false">IF(A41="","",C41-B41+1)</f>
        <v/>
      </c>
      <c r="E41" s="41"/>
      <c r="F41" s="41"/>
      <c r="G41" s="41"/>
    </row>
    <row r="42" customFormat="false" ht="18.75" hidden="false" customHeight="true" outlineLevel="0" collapsed="false">
      <c r="A42" s="37"/>
      <c r="B42" s="36"/>
      <c r="C42" s="36"/>
      <c r="D42" s="42" t="str">
        <f aca="false">IF(A42="","",C42-B42+1)</f>
        <v/>
      </c>
      <c r="E42" s="41"/>
      <c r="F42" s="41"/>
      <c r="G42" s="41"/>
    </row>
    <row r="43" customFormat="false" ht="18.75" hidden="false" customHeight="true" outlineLevel="0" collapsed="false">
      <c r="A43" s="37"/>
      <c r="B43" s="36"/>
      <c r="C43" s="36"/>
      <c r="D43" s="42" t="str">
        <f aca="false">IF(A43="","",C43-B43+1)</f>
        <v/>
      </c>
      <c r="E43" s="41"/>
      <c r="F43" s="41"/>
      <c r="G43" s="41"/>
    </row>
    <row r="44" customFormat="false" ht="18.75" hidden="false" customHeight="true" outlineLevel="0" collapsed="false">
      <c r="A44" s="37"/>
      <c r="B44" s="36"/>
      <c r="C44" s="36"/>
      <c r="D44" s="42" t="str">
        <f aca="false">IF(A44="","",C44-B44+1)</f>
        <v/>
      </c>
      <c r="E44" s="41"/>
      <c r="F44" s="41"/>
      <c r="G44" s="41"/>
    </row>
    <row r="45" customFormat="false" ht="18.75" hidden="false" customHeight="true" outlineLevel="0" collapsed="false">
      <c r="A45" s="37"/>
      <c r="B45" s="36"/>
      <c r="C45" s="36"/>
      <c r="D45" s="42" t="str">
        <f aca="false">IF(A45="","",C45-B45+1)</f>
        <v/>
      </c>
      <c r="E45" s="41"/>
      <c r="F45" s="41"/>
      <c r="G45" s="41"/>
    </row>
    <row r="46" customFormat="false" ht="18.75" hidden="false" customHeight="true" outlineLevel="0" collapsed="false">
      <c r="A46" s="37"/>
      <c r="B46" s="36"/>
      <c r="C46" s="36"/>
      <c r="D46" s="42" t="str">
        <f aca="false">IF(A46="","",C46-B46+1)</f>
        <v/>
      </c>
      <c r="E46" s="41"/>
      <c r="F46" s="41"/>
      <c r="G46" s="41"/>
    </row>
    <row r="47" customFormat="false" ht="18.75" hidden="false" customHeight="true" outlineLevel="0" collapsed="false">
      <c r="A47" s="37"/>
      <c r="B47" s="36"/>
      <c r="C47" s="36"/>
      <c r="D47" s="42" t="str">
        <f aca="false">IF(A47="","",C47-B47+1)</f>
        <v/>
      </c>
      <c r="E47" s="41"/>
      <c r="F47" s="41"/>
      <c r="G47" s="41"/>
    </row>
    <row r="48" customFormat="false" ht="18.75" hidden="false" customHeight="true" outlineLevel="0" collapsed="false">
      <c r="A48" s="37"/>
      <c r="B48" s="36"/>
      <c r="C48" s="36"/>
      <c r="D48" s="42" t="str">
        <f aca="false">IF(A48="","",C48-B48+1)</f>
        <v/>
      </c>
      <c r="E48" s="41"/>
      <c r="F48" s="41"/>
      <c r="G48" s="41"/>
    </row>
    <row r="49" customFormat="false" ht="18.75" hidden="false" customHeight="true" outlineLevel="0" collapsed="false">
      <c r="A49" s="37"/>
      <c r="B49" s="36"/>
      <c r="C49" s="36"/>
      <c r="D49" s="42" t="str">
        <f aca="false">IF(A49="","",C49-B49+1)</f>
        <v/>
      </c>
      <c r="E49" s="41"/>
      <c r="F49" s="41"/>
      <c r="G49" s="41"/>
    </row>
    <row r="50" customFormat="false" ht="18.75" hidden="false" customHeight="true" outlineLevel="0" collapsed="false">
      <c r="A50" s="37"/>
      <c r="B50" s="36"/>
      <c r="C50" s="36"/>
      <c r="D50" s="42" t="str">
        <f aca="false">IF(A50="","",C50-B50+1)</f>
        <v/>
      </c>
      <c r="E50" s="41"/>
      <c r="F50" s="41"/>
      <c r="G50" s="41"/>
    </row>
    <row r="51" customFormat="false" ht="18.75" hidden="false" customHeight="true" outlineLevel="0" collapsed="false">
      <c r="A51" s="37"/>
      <c r="B51" s="36"/>
      <c r="C51" s="36"/>
      <c r="D51" s="42" t="str">
        <f aca="false">IF(A51="","",C51-B51+1)</f>
        <v/>
      </c>
      <c r="E51" s="41"/>
      <c r="F51" s="41"/>
      <c r="G51" s="41"/>
    </row>
    <row r="52" customFormat="false" ht="18.75" hidden="false" customHeight="true" outlineLevel="0" collapsed="false">
      <c r="A52" s="37"/>
      <c r="B52" s="36"/>
      <c r="C52" s="36"/>
      <c r="D52" s="42" t="str">
        <f aca="false">IF(A52="","",C52-B52+1)</f>
        <v/>
      </c>
      <c r="E52" s="41"/>
      <c r="F52" s="41"/>
      <c r="G52" s="41"/>
    </row>
    <row r="53" customFormat="false" ht="18.75" hidden="false" customHeight="true" outlineLevel="0" collapsed="false">
      <c r="A53" s="37"/>
      <c r="B53" s="36"/>
      <c r="C53" s="36"/>
      <c r="D53" s="42" t="str">
        <f aca="false">IF(A53="","",C53-B53+1)</f>
        <v/>
      </c>
      <c r="E53" s="41"/>
      <c r="F53" s="41"/>
      <c r="G53" s="41"/>
    </row>
    <row r="54" customFormat="false" ht="18.75" hidden="false" customHeight="true" outlineLevel="0" collapsed="false">
      <c r="A54" s="37"/>
      <c r="B54" s="36"/>
      <c r="C54" s="36"/>
      <c r="D54" s="42" t="str">
        <f aca="false">IF(A54="","",C54-B54+1)</f>
        <v/>
      </c>
      <c r="E54" s="41"/>
      <c r="F54" s="41"/>
      <c r="G54" s="41"/>
    </row>
  </sheetData>
  <dataValidations count="3">
    <dataValidation allowBlank="false" errorStyle="stop" operator="between" showDropDown="false" showErrorMessage="false" showInputMessage="false" sqref="E5:E54" type="list">
      <formula1>"Vacation,Sick,Holiday,Personal"</formula1>
      <formula2>0</formula2>
    </dataValidation>
    <dataValidation allowBlank="false" errorStyle="stop" operator="between" showDropDown="false" showErrorMessage="false" showInputMessage="false" sqref="F5:F54" type="list">
      <formula1>"Pending,Approved,Denied"</formula1>
      <formula2>0</formula2>
    </dataValidation>
    <dataValidation allowBlank="true" error="Pick a value from the dropdown. To add a new choice, edit the Lists tab." errorStyle="warning" errorTitle="Not in the list" operator="between" prompt="Pick a name from the Employees sheet." promptTitle="Employee" showDropDown="false" showErrorMessage="true" showInputMessage="true" sqref="A5:A54" type="list">
      <formula1>Employees!$A$5:$A$44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4" min="2" style="0" width="18"/>
    <col collapsed="false" customWidth="true" hidden="false" outlineLevel="0" max="5" min="5" style="0" width="17"/>
    <col collapsed="false" customWidth="true" hidden="false" outlineLevel="0" max="6" min="6" style="0" width="16"/>
    <col collapsed="false" customWidth="true" hidden="false" outlineLevel="0" max="7" min="7" style="0" width="17"/>
    <col collapsed="false" customWidth="true" hidden="false" outlineLevel="0" max="8" min="8" style="0" width="28"/>
  </cols>
  <sheetData>
    <row r="1" customFormat="false" ht="33.75" hidden="false" customHeight="true" outlineLevel="0" collapsed="false">
      <c r="A1" s="30" t="s">
        <v>43</v>
      </c>
      <c r="B1" s="31"/>
      <c r="C1" s="31"/>
      <c r="D1" s="31"/>
      <c r="E1" s="31"/>
      <c r="F1" s="31"/>
      <c r="G1" s="31"/>
      <c r="H1" s="31"/>
    </row>
    <row r="2" customFormat="false" ht="21.75" hidden="false" customHeight="true" outlineLevel="0" collapsed="false">
      <c r="A2" s="32" t="s">
        <v>76</v>
      </c>
      <c r="B2" s="33"/>
      <c r="C2" s="33"/>
      <c r="D2" s="33"/>
      <c r="E2" s="33"/>
      <c r="F2" s="33"/>
      <c r="G2" s="33"/>
      <c r="H2" s="33"/>
    </row>
    <row r="3" customFormat="false" ht="9.75" hidden="false" customHeight="true" outlineLevel="0" collapsed="false"/>
    <row r="4" customFormat="false" ht="30" hidden="false" customHeight="true" outlineLevel="0" collapsed="false">
      <c r="A4" s="34" t="s">
        <v>50</v>
      </c>
      <c r="B4" s="34" t="s">
        <v>64</v>
      </c>
      <c r="C4" s="34" t="s">
        <v>56</v>
      </c>
      <c r="D4" s="34" t="s">
        <v>77</v>
      </c>
      <c r="E4" s="35" t="s">
        <v>78</v>
      </c>
      <c r="F4" s="35" t="s">
        <v>79</v>
      </c>
      <c r="G4" s="35" t="s">
        <v>80</v>
      </c>
      <c r="H4" s="34" t="s">
        <v>6</v>
      </c>
    </row>
    <row r="5" customFormat="false" ht="18.75" hidden="false" customHeight="true" outlineLevel="0" collapsed="false">
      <c r="A5" s="37" t="s">
        <v>57</v>
      </c>
      <c r="B5" s="37" t="s">
        <v>66</v>
      </c>
      <c r="C5" s="37" t="s">
        <v>58</v>
      </c>
      <c r="D5" s="37" t="s">
        <v>81</v>
      </c>
      <c r="E5" s="43" t="n">
        <v>15</v>
      </c>
      <c r="F5" s="42" t="n">
        <f aca="false">IF(A5="","",SUMIFS('PTO Requests'!$D$5:$D$54,'PTO Requests'!$A$5:$A$54,A5,'PTO Requests'!$F$5:$F$54,"Approved"))</f>
        <v>3</v>
      </c>
      <c r="G5" s="42" t="n">
        <f aca="false">IF(A5="","",E5-F5)</f>
        <v>12</v>
      </c>
      <c r="H5" s="41"/>
    </row>
    <row r="6" customFormat="false" ht="18.75" hidden="false" customHeight="true" outlineLevel="0" collapsed="false">
      <c r="A6" s="37" t="s">
        <v>59</v>
      </c>
      <c r="B6" s="37" t="s">
        <v>82</v>
      </c>
      <c r="C6" s="37" t="s">
        <v>60</v>
      </c>
      <c r="D6" s="37" t="s">
        <v>81</v>
      </c>
      <c r="E6" s="43" t="n">
        <v>12</v>
      </c>
      <c r="F6" s="42" t="n">
        <f aca="false">IF(A6="","",SUMIFS('PTO Requests'!$D$5:$D$54,'PTO Requests'!$A$5:$A$54,A6,'PTO Requests'!$F$5:$F$54,"Approved"))</f>
        <v>0</v>
      </c>
      <c r="G6" s="42" t="n">
        <f aca="false">IF(A6="","",E6-F6)</f>
        <v>12</v>
      </c>
      <c r="H6" s="41"/>
    </row>
    <row r="7" customFormat="false" ht="18.75" hidden="false" customHeight="true" outlineLevel="0" collapsed="false">
      <c r="A7" s="37" t="s">
        <v>68</v>
      </c>
      <c r="B7" s="37" t="s">
        <v>82</v>
      </c>
      <c r="C7" s="37" t="s">
        <v>60</v>
      </c>
      <c r="D7" s="37" t="s">
        <v>81</v>
      </c>
      <c r="E7" s="43" t="n">
        <v>12</v>
      </c>
      <c r="F7" s="42" t="n">
        <f aca="false">IF(A7="","",SUMIFS('PTO Requests'!$D$5:$D$54,'PTO Requests'!$A$5:$A$54,A7,'PTO Requests'!$F$5:$F$54,"Approved"))</f>
        <v>0</v>
      </c>
      <c r="G7" s="42" t="n">
        <f aca="false">IF(A7="","",E7-F7)</f>
        <v>12</v>
      </c>
      <c r="H7" s="41"/>
    </row>
    <row r="8" customFormat="false" ht="18.75" hidden="false" customHeight="true" outlineLevel="0" collapsed="false">
      <c r="A8" s="37"/>
      <c r="B8" s="37"/>
      <c r="C8" s="37"/>
      <c r="D8" s="37"/>
      <c r="E8" s="43"/>
      <c r="F8" s="42" t="str">
        <f aca="false">IF(A8="","",SUMIFS('PTO Requests'!$D$5:$D$54,'PTO Requests'!$A$5:$A$54,A8,'PTO Requests'!$F$5:$F$54,"Approved"))</f>
        <v/>
      </c>
      <c r="G8" s="42" t="str">
        <f aca="false">IF(A8="","",E8-F8)</f>
        <v/>
      </c>
      <c r="H8" s="41"/>
    </row>
    <row r="9" customFormat="false" ht="18.75" hidden="false" customHeight="true" outlineLevel="0" collapsed="false">
      <c r="A9" s="37"/>
      <c r="B9" s="37"/>
      <c r="C9" s="37"/>
      <c r="D9" s="37"/>
      <c r="E9" s="43"/>
      <c r="F9" s="42" t="str">
        <f aca="false">IF(A9="","",SUMIFS('PTO Requests'!$D$5:$D$54,'PTO Requests'!$A$5:$A$54,A9,'PTO Requests'!$F$5:$F$54,"Approved"))</f>
        <v/>
      </c>
      <c r="G9" s="42" t="str">
        <f aca="false">IF(A9="","",E9-F9)</f>
        <v/>
      </c>
      <c r="H9" s="41"/>
    </row>
    <row r="10" customFormat="false" ht="18.75" hidden="false" customHeight="true" outlineLevel="0" collapsed="false">
      <c r="A10" s="37"/>
      <c r="B10" s="37"/>
      <c r="C10" s="37"/>
      <c r="D10" s="37"/>
      <c r="E10" s="43"/>
      <c r="F10" s="42" t="str">
        <f aca="false">IF(A10="","",SUMIFS('PTO Requests'!$D$5:$D$54,'PTO Requests'!$A$5:$A$54,A10,'PTO Requests'!$F$5:$F$54,"Approved"))</f>
        <v/>
      </c>
      <c r="G10" s="42" t="str">
        <f aca="false">IF(A10="","",E10-F10)</f>
        <v/>
      </c>
      <c r="H10" s="41"/>
    </row>
    <row r="11" customFormat="false" ht="18.75" hidden="false" customHeight="true" outlineLevel="0" collapsed="false">
      <c r="A11" s="37"/>
      <c r="B11" s="37"/>
      <c r="C11" s="37"/>
      <c r="D11" s="37"/>
      <c r="E11" s="43"/>
      <c r="F11" s="42" t="str">
        <f aca="false">IF(A11="","",SUMIFS('PTO Requests'!$D$5:$D$54,'PTO Requests'!$A$5:$A$54,A11,'PTO Requests'!$F$5:$F$54,"Approved"))</f>
        <v/>
      </c>
      <c r="G11" s="42" t="str">
        <f aca="false">IF(A11="","",E11-F11)</f>
        <v/>
      </c>
      <c r="H11" s="41"/>
    </row>
    <row r="12" customFormat="false" ht="18.75" hidden="false" customHeight="true" outlineLevel="0" collapsed="false">
      <c r="A12" s="37"/>
      <c r="B12" s="37"/>
      <c r="C12" s="37"/>
      <c r="D12" s="37"/>
      <c r="E12" s="43"/>
      <c r="F12" s="42" t="str">
        <f aca="false">IF(A12="","",SUMIFS('PTO Requests'!$D$5:$D$54,'PTO Requests'!$A$5:$A$54,A12,'PTO Requests'!$F$5:$F$54,"Approved"))</f>
        <v/>
      </c>
      <c r="G12" s="42" t="str">
        <f aca="false">IF(A12="","",E12-F12)</f>
        <v/>
      </c>
      <c r="H12" s="41"/>
    </row>
    <row r="13" customFormat="false" ht="18.75" hidden="false" customHeight="true" outlineLevel="0" collapsed="false">
      <c r="A13" s="37"/>
      <c r="B13" s="37"/>
      <c r="C13" s="37"/>
      <c r="D13" s="37"/>
      <c r="E13" s="43"/>
      <c r="F13" s="42" t="str">
        <f aca="false">IF(A13="","",SUMIFS('PTO Requests'!$D$5:$D$54,'PTO Requests'!$A$5:$A$54,A13,'PTO Requests'!$F$5:$F$54,"Approved"))</f>
        <v/>
      </c>
      <c r="G13" s="42" t="str">
        <f aca="false">IF(A13="","",E13-F13)</f>
        <v/>
      </c>
      <c r="H13" s="41"/>
    </row>
    <row r="14" customFormat="false" ht="18.75" hidden="false" customHeight="true" outlineLevel="0" collapsed="false">
      <c r="A14" s="37"/>
      <c r="B14" s="37"/>
      <c r="C14" s="37"/>
      <c r="D14" s="37"/>
      <c r="E14" s="43"/>
      <c r="F14" s="42" t="str">
        <f aca="false">IF(A14="","",SUMIFS('PTO Requests'!$D$5:$D$54,'PTO Requests'!$A$5:$A$54,A14,'PTO Requests'!$F$5:$F$54,"Approved"))</f>
        <v/>
      </c>
      <c r="G14" s="42" t="str">
        <f aca="false">IF(A14="","",E14-F14)</f>
        <v/>
      </c>
      <c r="H14" s="41"/>
    </row>
    <row r="15" customFormat="false" ht="18.75" hidden="false" customHeight="true" outlineLevel="0" collapsed="false">
      <c r="A15" s="37"/>
      <c r="B15" s="37"/>
      <c r="C15" s="37"/>
      <c r="D15" s="37"/>
      <c r="E15" s="43"/>
      <c r="F15" s="42" t="str">
        <f aca="false">IF(A15="","",SUMIFS('PTO Requests'!$D$5:$D$54,'PTO Requests'!$A$5:$A$54,A15,'PTO Requests'!$F$5:$F$54,"Approved"))</f>
        <v/>
      </c>
      <c r="G15" s="42" t="str">
        <f aca="false">IF(A15="","",E15-F15)</f>
        <v/>
      </c>
      <c r="H15" s="41"/>
    </row>
    <row r="16" customFormat="false" ht="18.75" hidden="false" customHeight="true" outlineLevel="0" collapsed="false">
      <c r="A16" s="37"/>
      <c r="B16" s="37"/>
      <c r="C16" s="37"/>
      <c r="D16" s="37"/>
      <c r="E16" s="43"/>
      <c r="F16" s="42" t="str">
        <f aca="false">IF(A16="","",SUMIFS('PTO Requests'!$D$5:$D$54,'PTO Requests'!$A$5:$A$54,A16,'PTO Requests'!$F$5:$F$54,"Approved"))</f>
        <v/>
      </c>
      <c r="G16" s="42" t="str">
        <f aca="false">IF(A16="","",E16-F16)</f>
        <v/>
      </c>
      <c r="H16" s="41"/>
    </row>
    <row r="17" customFormat="false" ht="18.75" hidden="false" customHeight="true" outlineLevel="0" collapsed="false">
      <c r="A17" s="37"/>
      <c r="B17" s="37"/>
      <c r="C17" s="37"/>
      <c r="D17" s="37"/>
      <c r="E17" s="43"/>
      <c r="F17" s="42" t="str">
        <f aca="false">IF(A17="","",SUMIFS('PTO Requests'!$D$5:$D$54,'PTO Requests'!$A$5:$A$54,A17,'PTO Requests'!$F$5:$F$54,"Approved"))</f>
        <v/>
      </c>
      <c r="G17" s="42" t="str">
        <f aca="false">IF(A17="","",E17-F17)</f>
        <v/>
      </c>
      <c r="H17" s="41"/>
    </row>
    <row r="18" customFormat="false" ht="18.75" hidden="false" customHeight="true" outlineLevel="0" collapsed="false">
      <c r="A18" s="37"/>
      <c r="B18" s="37"/>
      <c r="C18" s="37"/>
      <c r="D18" s="37"/>
      <c r="E18" s="43"/>
      <c r="F18" s="42" t="str">
        <f aca="false">IF(A18="","",SUMIFS('PTO Requests'!$D$5:$D$54,'PTO Requests'!$A$5:$A$54,A18,'PTO Requests'!$F$5:$F$54,"Approved"))</f>
        <v/>
      </c>
      <c r="G18" s="42" t="str">
        <f aca="false">IF(A18="","",E18-F18)</f>
        <v/>
      </c>
      <c r="H18" s="41"/>
    </row>
    <row r="19" customFormat="false" ht="18.75" hidden="false" customHeight="true" outlineLevel="0" collapsed="false">
      <c r="A19" s="37"/>
      <c r="B19" s="37"/>
      <c r="C19" s="37"/>
      <c r="D19" s="37"/>
      <c r="E19" s="43"/>
      <c r="F19" s="42" t="str">
        <f aca="false">IF(A19="","",SUMIFS('PTO Requests'!$D$5:$D$54,'PTO Requests'!$A$5:$A$54,A19,'PTO Requests'!$F$5:$F$54,"Approved"))</f>
        <v/>
      </c>
      <c r="G19" s="42" t="str">
        <f aca="false">IF(A19="","",E19-F19)</f>
        <v/>
      </c>
      <c r="H19" s="41"/>
    </row>
    <row r="20" customFormat="false" ht="18.75" hidden="false" customHeight="true" outlineLevel="0" collapsed="false">
      <c r="A20" s="37"/>
      <c r="B20" s="37"/>
      <c r="C20" s="37"/>
      <c r="D20" s="37"/>
      <c r="E20" s="43"/>
      <c r="F20" s="42" t="str">
        <f aca="false">IF(A20="","",SUMIFS('PTO Requests'!$D$5:$D$54,'PTO Requests'!$A$5:$A$54,A20,'PTO Requests'!$F$5:$F$54,"Approved"))</f>
        <v/>
      </c>
      <c r="G20" s="42" t="str">
        <f aca="false">IF(A20="","",E20-F20)</f>
        <v/>
      </c>
      <c r="H20" s="41"/>
    </row>
    <row r="21" customFormat="false" ht="18.75" hidden="false" customHeight="true" outlineLevel="0" collapsed="false">
      <c r="A21" s="37"/>
      <c r="B21" s="37"/>
      <c r="C21" s="37"/>
      <c r="D21" s="37"/>
      <c r="E21" s="43"/>
      <c r="F21" s="42" t="str">
        <f aca="false">IF(A21="","",SUMIFS('PTO Requests'!$D$5:$D$54,'PTO Requests'!$A$5:$A$54,A21,'PTO Requests'!$F$5:$F$54,"Approved"))</f>
        <v/>
      </c>
      <c r="G21" s="42" t="str">
        <f aca="false">IF(A21="","",E21-F21)</f>
        <v/>
      </c>
      <c r="H21" s="41"/>
    </row>
    <row r="22" customFormat="false" ht="18.75" hidden="false" customHeight="true" outlineLevel="0" collapsed="false">
      <c r="A22" s="37"/>
      <c r="B22" s="37"/>
      <c r="C22" s="37"/>
      <c r="D22" s="37"/>
      <c r="E22" s="43"/>
      <c r="F22" s="42" t="str">
        <f aca="false">IF(A22="","",SUMIFS('PTO Requests'!$D$5:$D$54,'PTO Requests'!$A$5:$A$54,A22,'PTO Requests'!$F$5:$F$54,"Approved"))</f>
        <v/>
      </c>
      <c r="G22" s="42" t="str">
        <f aca="false">IF(A22="","",E22-F22)</f>
        <v/>
      </c>
      <c r="H22" s="41"/>
    </row>
    <row r="23" customFormat="false" ht="18.75" hidden="false" customHeight="true" outlineLevel="0" collapsed="false">
      <c r="A23" s="37"/>
      <c r="B23" s="37"/>
      <c r="C23" s="37"/>
      <c r="D23" s="37"/>
      <c r="E23" s="43"/>
      <c r="F23" s="42" t="str">
        <f aca="false">IF(A23="","",SUMIFS('PTO Requests'!$D$5:$D$54,'PTO Requests'!$A$5:$A$54,A23,'PTO Requests'!$F$5:$F$54,"Approved"))</f>
        <v/>
      </c>
      <c r="G23" s="42" t="str">
        <f aca="false">IF(A23="","",E23-F23)</f>
        <v/>
      </c>
      <c r="H23" s="41"/>
    </row>
    <row r="24" customFormat="false" ht="18.75" hidden="false" customHeight="true" outlineLevel="0" collapsed="false">
      <c r="A24" s="37"/>
      <c r="B24" s="37"/>
      <c r="C24" s="37"/>
      <c r="D24" s="37"/>
      <c r="E24" s="43"/>
      <c r="F24" s="42" t="str">
        <f aca="false">IF(A24="","",SUMIFS('PTO Requests'!$D$5:$D$54,'PTO Requests'!$A$5:$A$54,A24,'PTO Requests'!$F$5:$F$54,"Approved"))</f>
        <v/>
      </c>
      <c r="G24" s="42" t="str">
        <f aca="false">IF(A24="","",E24-F24)</f>
        <v/>
      </c>
      <c r="H24" s="41"/>
    </row>
    <row r="25" customFormat="false" ht="18.75" hidden="false" customHeight="true" outlineLevel="0" collapsed="false">
      <c r="A25" s="37"/>
      <c r="B25" s="37"/>
      <c r="C25" s="37"/>
      <c r="D25" s="37"/>
      <c r="E25" s="43"/>
      <c r="F25" s="42" t="str">
        <f aca="false">IF(A25="","",SUMIFS('PTO Requests'!$D$5:$D$54,'PTO Requests'!$A$5:$A$54,A25,'PTO Requests'!$F$5:$F$54,"Approved"))</f>
        <v/>
      </c>
      <c r="G25" s="42" t="str">
        <f aca="false">IF(A25="","",E25-F25)</f>
        <v/>
      </c>
      <c r="H25" s="41"/>
    </row>
    <row r="26" customFormat="false" ht="18.75" hidden="false" customHeight="true" outlineLevel="0" collapsed="false">
      <c r="A26" s="37"/>
      <c r="B26" s="37"/>
      <c r="C26" s="37"/>
      <c r="D26" s="37"/>
      <c r="E26" s="43"/>
      <c r="F26" s="42" t="str">
        <f aca="false">IF(A26="","",SUMIFS('PTO Requests'!$D$5:$D$54,'PTO Requests'!$A$5:$A$54,A26,'PTO Requests'!$F$5:$F$54,"Approved"))</f>
        <v/>
      </c>
      <c r="G26" s="42" t="str">
        <f aca="false">IF(A26="","",E26-F26)</f>
        <v/>
      </c>
      <c r="H26" s="41"/>
    </row>
    <row r="27" customFormat="false" ht="18.75" hidden="false" customHeight="true" outlineLevel="0" collapsed="false">
      <c r="A27" s="37"/>
      <c r="B27" s="37"/>
      <c r="C27" s="37"/>
      <c r="D27" s="37"/>
      <c r="E27" s="43"/>
      <c r="F27" s="42" t="str">
        <f aca="false">IF(A27="","",SUMIFS('PTO Requests'!$D$5:$D$54,'PTO Requests'!$A$5:$A$54,A27,'PTO Requests'!$F$5:$F$54,"Approved"))</f>
        <v/>
      </c>
      <c r="G27" s="42" t="str">
        <f aca="false">IF(A27="","",E27-F27)</f>
        <v/>
      </c>
      <c r="H27" s="41"/>
    </row>
    <row r="28" customFormat="false" ht="18.75" hidden="false" customHeight="true" outlineLevel="0" collapsed="false">
      <c r="A28" s="37"/>
      <c r="B28" s="37"/>
      <c r="C28" s="37"/>
      <c r="D28" s="37"/>
      <c r="E28" s="43"/>
      <c r="F28" s="42" t="str">
        <f aca="false">IF(A28="","",SUMIFS('PTO Requests'!$D$5:$D$54,'PTO Requests'!$A$5:$A$54,A28,'PTO Requests'!$F$5:$F$54,"Approved"))</f>
        <v/>
      </c>
      <c r="G28" s="42" t="str">
        <f aca="false">IF(A28="","",E28-F28)</f>
        <v/>
      </c>
      <c r="H28" s="41"/>
    </row>
    <row r="29" customFormat="false" ht="18.75" hidden="false" customHeight="true" outlineLevel="0" collapsed="false">
      <c r="A29" s="37"/>
      <c r="B29" s="37"/>
      <c r="C29" s="37"/>
      <c r="D29" s="37"/>
      <c r="E29" s="43"/>
      <c r="F29" s="42" t="str">
        <f aca="false">IF(A29="","",SUMIFS('PTO Requests'!$D$5:$D$54,'PTO Requests'!$A$5:$A$54,A29,'PTO Requests'!$F$5:$F$54,"Approved"))</f>
        <v/>
      </c>
      <c r="G29" s="42" t="str">
        <f aca="false">IF(A29="","",E29-F29)</f>
        <v/>
      </c>
      <c r="H29" s="41"/>
    </row>
    <row r="30" customFormat="false" ht="18.75" hidden="false" customHeight="true" outlineLevel="0" collapsed="false">
      <c r="A30" s="37"/>
      <c r="B30" s="37"/>
      <c r="C30" s="37"/>
      <c r="D30" s="37"/>
      <c r="E30" s="43"/>
      <c r="F30" s="42" t="str">
        <f aca="false">IF(A30="","",SUMIFS('PTO Requests'!$D$5:$D$54,'PTO Requests'!$A$5:$A$54,A30,'PTO Requests'!$F$5:$F$54,"Approved"))</f>
        <v/>
      </c>
      <c r="G30" s="42" t="str">
        <f aca="false">IF(A30="","",E30-F30)</f>
        <v/>
      </c>
      <c r="H30" s="41"/>
    </row>
    <row r="31" customFormat="false" ht="18.75" hidden="false" customHeight="true" outlineLevel="0" collapsed="false">
      <c r="A31" s="37"/>
      <c r="B31" s="37"/>
      <c r="C31" s="37"/>
      <c r="D31" s="37"/>
      <c r="E31" s="43"/>
      <c r="F31" s="42" t="str">
        <f aca="false">IF(A31="","",SUMIFS('PTO Requests'!$D$5:$D$54,'PTO Requests'!$A$5:$A$54,A31,'PTO Requests'!$F$5:$F$54,"Approved"))</f>
        <v/>
      </c>
      <c r="G31" s="42" t="str">
        <f aca="false">IF(A31="","",E31-F31)</f>
        <v/>
      </c>
      <c r="H31" s="41"/>
    </row>
    <row r="32" customFormat="false" ht="18.75" hidden="false" customHeight="true" outlineLevel="0" collapsed="false">
      <c r="A32" s="37"/>
      <c r="B32" s="37"/>
      <c r="C32" s="37"/>
      <c r="D32" s="37"/>
      <c r="E32" s="43"/>
      <c r="F32" s="42" t="str">
        <f aca="false">IF(A32="","",SUMIFS('PTO Requests'!$D$5:$D$54,'PTO Requests'!$A$5:$A$54,A32,'PTO Requests'!$F$5:$F$54,"Approved"))</f>
        <v/>
      </c>
      <c r="G32" s="42" t="str">
        <f aca="false">IF(A32="","",E32-F32)</f>
        <v/>
      </c>
      <c r="H32" s="41"/>
    </row>
    <row r="33" customFormat="false" ht="18.75" hidden="false" customHeight="true" outlineLevel="0" collapsed="false">
      <c r="A33" s="37"/>
      <c r="B33" s="37"/>
      <c r="C33" s="37"/>
      <c r="D33" s="37"/>
      <c r="E33" s="43"/>
      <c r="F33" s="42" t="str">
        <f aca="false">IF(A33="","",SUMIFS('PTO Requests'!$D$5:$D$54,'PTO Requests'!$A$5:$A$54,A33,'PTO Requests'!$F$5:$F$54,"Approved"))</f>
        <v/>
      </c>
      <c r="G33" s="42" t="str">
        <f aca="false">IF(A33="","",E33-F33)</f>
        <v/>
      </c>
      <c r="H33" s="41"/>
    </row>
    <row r="34" customFormat="false" ht="18.75" hidden="false" customHeight="true" outlineLevel="0" collapsed="false">
      <c r="A34" s="37"/>
      <c r="B34" s="37"/>
      <c r="C34" s="37"/>
      <c r="D34" s="37"/>
      <c r="E34" s="43"/>
      <c r="F34" s="42" t="str">
        <f aca="false">IF(A34="","",SUMIFS('PTO Requests'!$D$5:$D$54,'PTO Requests'!$A$5:$A$54,A34,'PTO Requests'!$F$5:$F$54,"Approved"))</f>
        <v/>
      </c>
      <c r="G34" s="42" t="str">
        <f aca="false">IF(A34="","",E34-F34)</f>
        <v/>
      </c>
      <c r="H34" s="41"/>
    </row>
    <row r="35" customFormat="false" ht="18.75" hidden="false" customHeight="true" outlineLevel="0" collapsed="false">
      <c r="A35" s="37"/>
      <c r="B35" s="37"/>
      <c r="C35" s="37"/>
      <c r="D35" s="37"/>
      <c r="E35" s="43"/>
      <c r="F35" s="42" t="str">
        <f aca="false">IF(A35="","",SUMIFS('PTO Requests'!$D$5:$D$54,'PTO Requests'!$A$5:$A$54,A35,'PTO Requests'!$F$5:$F$54,"Approved"))</f>
        <v/>
      </c>
      <c r="G35" s="42" t="str">
        <f aca="false">IF(A35="","",E35-F35)</f>
        <v/>
      </c>
      <c r="H35" s="41"/>
    </row>
    <row r="36" customFormat="false" ht="18.75" hidden="false" customHeight="true" outlineLevel="0" collapsed="false">
      <c r="A36" s="37"/>
      <c r="B36" s="37"/>
      <c r="C36" s="37"/>
      <c r="D36" s="37"/>
      <c r="E36" s="43"/>
      <c r="F36" s="42" t="str">
        <f aca="false">IF(A36="","",SUMIFS('PTO Requests'!$D$5:$D$54,'PTO Requests'!$A$5:$A$54,A36,'PTO Requests'!$F$5:$F$54,"Approved"))</f>
        <v/>
      </c>
      <c r="G36" s="42" t="str">
        <f aca="false">IF(A36="","",E36-F36)</f>
        <v/>
      </c>
      <c r="H36" s="41"/>
    </row>
    <row r="37" customFormat="false" ht="18.75" hidden="false" customHeight="true" outlineLevel="0" collapsed="false">
      <c r="A37" s="37"/>
      <c r="B37" s="37"/>
      <c r="C37" s="37"/>
      <c r="D37" s="37"/>
      <c r="E37" s="43"/>
      <c r="F37" s="42" t="str">
        <f aca="false">IF(A37="","",SUMIFS('PTO Requests'!$D$5:$D$54,'PTO Requests'!$A$5:$A$54,A37,'PTO Requests'!$F$5:$F$54,"Approved"))</f>
        <v/>
      </c>
      <c r="G37" s="42" t="str">
        <f aca="false">IF(A37="","",E37-F37)</f>
        <v/>
      </c>
      <c r="H37" s="41"/>
    </row>
    <row r="38" customFormat="false" ht="18.75" hidden="false" customHeight="true" outlineLevel="0" collapsed="false">
      <c r="A38" s="37"/>
      <c r="B38" s="37"/>
      <c r="C38" s="37"/>
      <c r="D38" s="37"/>
      <c r="E38" s="43"/>
      <c r="F38" s="42" t="str">
        <f aca="false">IF(A38="","",SUMIFS('PTO Requests'!$D$5:$D$54,'PTO Requests'!$A$5:$A$54,A38,'PTO Requests'!$F$5:$F$54,"Approved"))</f>
        <v/>
      </c>
      <c r="G38" s="42" t="str">
        <f aca="false">IF(A38="","",E38-F38)</f>
        <v/>
      </c>
      <c r="H38" s="41"/>
    </row>
    <row r="39" customFormat="false" ht="18.75" hidden="false" customHeight="true" outlineLevel="0" collapsed="false">
      <c r="A39" s="37"/>
      <c r="B39" s="37"/>
      <c r="C39" s="37"/>
      <c r="D39" s="37"/>
      <c r="E39" s="43"/>
      <c r="F39" s="42" t="str">
        <f aca="false">IF(A39="","",SUMIFS('PTO Requests'!$D$5:$D$54,'PTO Requests'!$A$5:$A$54,A39,'PTO Requests'!$F$5:$F$54,"Approved"))</f>
        <v/>
      </c>
      <c r="G39" s="42" t="str">
        <f aca="false">IF(A39="","",E39-F39)</f>
        <v/>
      </c>
      <c r="H39" s="41"/>
    </row>
    <row r="40" customFormat="false" ht="18.75" hidden="false" customHeight="true" outlineLevel="0" collapsed="false">
      <c r="A40" s="37"/>
      <c r="B40" s="37"/>
      <c r="C40" s="37"/>
      <c r="D40" s="37"/>
      <c r="E40" s="43"/>
      <c r="F40" s="42" t="str">
        <f aca="false">IF(A40="","",SUMIFS('PTO Requests'!$D$5:$D$54,'PTO Requests'!$A$5:$A$54,A40,'PTO Requests'!$F$5:$F$54,"Approved"))</f>
        <v/>
      </c>
      <c r="G40" s="42" t="str">
        <f aca="false">IF(A40="","",E40-F40)</f>
        <v/>
      </c>
      <c r="H40" s="41"/>
    </row>
    <row r="41" customFormat="false" ht="18.75" hidden="false" customHeight="true" outlineLevel="0" collapsed="false">
      <c r="A41" s="37"/>
      <c r="B41" s="37"/>
      <c r="C41" s="37"/>
      <c r="D41" s="37"/>
      <c r="E41" s="43"/>
      <c r="F41" s="42" t="str">
        <f aca="false">IF(A41="","",SUMIFS('PTO Requests'!$D$5:$D$54,'PTO Requests'!$A$5:$A$54,A41,'PTO Requests'!$F$5:$F$54,"Approved"))</f>
        <v/>
      </c>
      <c r="G41" s="42" t="str">
        <f aca="false">IF(A41="","",E41-F41)</f>
        <v/>
      </c>
      <c r="H41" s="41"/>
    </row>
    <row r="42" customFormat="false" ht="18.75" hidden="false" customHeight="true" outlineLevel="0" collapsed="false">
      <c r="A42" s="37"/>
      <c r="B42" s="37"/>
      <c r="C42" s="37"/>
      <c r="D42" s="37"/>
      <c r="E42" s="43"/>
      <c r="F42" s="42" t="str">
        <f aca="false">IF(A42="","",SUMIFS('PTO Requests'!$D$5:$D$54,'PTO Requests'!$A$5:$A$54,A42,'PTO Requests'!$F$5:$F$54,"Approved"))</f>
        <v/>
      </c>
      <c r="G42" s="42" t="str">
        <f aca="false">IF(A42="","",E42-F42)</f>
        <v/>
      </c>
      <c r="H42" s="41"/>
    </row>
    <row r="43" customFormat="false" ht="18.75" hidden="false" customHeight="true" outlineLevel="0" collapsed="false">
      <c r="A43" s="37"/>
      <c r="B43" s="37"/>
      <c r="C43" s="37"/>
      <c r="D43" s="37"/>
      <c r="E43" s="43"/>
      <c r="F43" s="42" t="str">
        <f aca="false">IF(A43="","",SUMIFS('PTO Requests'!$D$5:$D$54,'PTO Requests'!$A$5:$A$54,A43,'PTO Requests'!$F$5:$F$54,"Approved"))</f>
        <v/>
      </c>
      <c r="G43" s="42" t="str">
        <f aca="false">IF(A43="","",E43-F43)</f>
        <v/>
      </c>
      <c r="H43" s="41"/>
    </row>
    <row r="44" customFormat="false" ht="18.75" hidden="false" customHeight="true" outlineLevel="0" collapsed="false">
      <c r="A44" s="37"/>
      <c r="B44" s="37"/>
      <c r="C44" s="37"/>
      <c r="D44" s="37"/>
      <c r="E44" s="43"/>
      <c r="F44" s="42" t="str">
        <f aca="false">IF(A44="","",SUMIFS('PTO Requests'!$D$5:$D$54,'PTO Requests'!$A$5:$A$54,A44,'PTO Requests'!$F$5:$F$54,"Approved"))</f>
        <v/>
      </c>
      <c r="G44" s="42" t="str">
        <f aca="false">IF(A44="","",E44-F44)</f>
        <v/>
      </c>
      <c r="H44" s="41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30" t="s">
        <v>46</v>
      </c>
      <c r="B1" s="31"/>
      <c r="C1" s="31"/>
    </row>
    <row r="2" customFormat="false" ht="21.75" hidden="false" customHeight="true" outlineLevel="0" collapsed="false">
      <c r="A2" s="32" t="s">
        <v>83</v>
      </c>
      <c r="B2" s="33"/>
      <c r="C2" s="33"/>
    </row>
    <row r="3" customFormat="false" ht="9.75" hidden="false" customHeight="true" outlineLevel="0" collapsed="false"/>
    <row r="4" customFormat="false" ht="25.5" hidden="false" customHeight="true" outlineLevel="0" collapsed="false">
      <c r="A4" s="44" t="s">
        <v>84</v>
      </c>
      <c r="B4" s="44" t="s">
        <v>65</v>
      </c>
      <c r="C4" s="44" t="s">
        <v>85</v>
      </c>
    </row>
    <row r="5" customFormat="false" ht="21.75" hidden="false" customHeight="true" outlineLevel="0" collapsed="false">
      <c r="A5" s="45" t="s">
        <v>86</v>
      </c>
      <c r="B5" s="46" t="str">
        <f aca="false">IF('Start Here'!$B$11=0,"OK","Review")</f>
        <v>Review</v>
      </c>
      <c r="C5" s="47" t="s">
        <v>40</v>
      </c>
    </row>
    <row r="6" customFormat="false" ht="21.75" hidden="false" customHeight="true" outlineLevel="0" collapsed="false">
      <c r="A6" s="45" t="s">
        <v>87</v>
      </c>
      <c r="B6" s="46" t="str">
        <f aca="false">IF(MIN(Employees!$G$5:$G$44)&gt;=0,"OK","Review")</f>
        <v>OK</v>
      </c>
      <c r="C6" s="47" t="s">
        <v>43</v>
      </c>
    </row>
    <row r="7" customFormat="false" ht="21.75" hidden="false" customHeight="true" outlineLevel="0" collapsed="false">
      <c r="A7" s="45" t="s">
        <v>88</v>
      </c>
      <c r="B7" s="46" t="str">
        <f aca="false">IF('Start Here'!$B$8&lt;=10,"OK","Review")</f>
        <v>OK</v>
      </c>
      <c r="C7" s="47" t="s">
        <v>34</v>
      </c>
    </row>
    <row r="8" customFormat="false" ht="21.75" hidden="false" customHeight="true" outlineLevel="0" collapsed="false">
      <c r="A8" s="45" t="s">
        <v>89</v>
      </c>
      <c r="B8" s="46" t="str">
        <f aca="false">IF(COUNTIFS(Schedule!$B$5:$B$84,"&lt;&gt;",Schedule!$C$5:$C$84,"")=0,"OK","Review")</f>
        <v>OK</v>
      </c>
      <c r="C8" s="47" t="s">
        <v>37</v>
      </c>
    </row>
    <row r="10" customFormat="false" ht="15" hidden="false" customHeight="false" outlineLevel="0" collapsed="false">
      <c r="A10" s="48" t="s">
        <v>90</v>
      </c>
    </row>
  </sheetData>
  <conditionalFormatting sqref="B5:B8">
    <cfRule type="containsText" priority="2" operator="containsText" aboveAverage="0" equalAverage="0" bottom="0" percent="0" rank="0" text="Overdue" dxfId="8">
      <formula>NOT(ISERROR(SEARCH("Overdue",B5)))</formula>
    </cfRule>
    <cfRule type="containsText" priority="3" operator="containsText" aboveAverage="0" equalAverage="0" bottom="0" percent="0" rank="0" text="Review" dxfId="9">
      <formula>NOT(ISERROR(SEARCH("Review",B5)))</formula>
    </cfRule>
    <cfRule type="containsText" priority="4" operator="containsText" aboveAverage="0" equalAverage="0" bottom="0" percent="0" rank="0" text="OK" dxfId="10">
      <formula>NOT(ISERROR(SEARCH("OK",B5)))</formula>
    </cfRule>
    <cfRule type="containsText" priority="5" operator="containsText" aboveAverage="0" equalAverage="0" bottom="0" percent="0" rank="0" text="Complete" dxfId="10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2026-10-16T00:54:05Z</dcterms:created>
  <dc:creator>ArumSoft Learning</dc:creator>
  <dc:description/>
  <dc:language>en-US</dc:language>
  <cp:lastModifiedBy/>
  <dcterms:modified xsi:type="dcterms:W3CDTF">2026-10-15T20:54:18Z</dcterms:modified>
  <cp:revision>1</cp:revision>
  <dc:subject/>
  <dc:title>Timesheet, Employee Schedule, and PTO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