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perties" sheetId="2" state="visible" r:id="rId4"/>
    <sheet name="Rent Roll" sheetId="3" state="visible" r:id="rId5"/>
    <sheet name="Expenses" sheetId="4" state="visible" r:id="rId6"/>
    <sheet name="P&amp;L" sheetId="5" state="visible" r:id="rId7"/>
    <sheet name="Maintenance" sheetId="6" state="visible" r:id="rId8"/>
    <sheet name="Lists" sheetId="7" state="visible" r:id="rId9"/>
    <sheet name="Checks" sheetId="8" state="visible" r:id="rId10"/>
  </sheets>
  <definedNames>
    <definedName function="false" hidden="false" localSheetId="3" name="_xlnm.Print_Titles" vbProcedure="false">Expenses!$4:$4</definedName>
    <definedName function="false" hidden="false" localSheetId="6" name="_xlnm.Print_Titles" vbProcedure="false">Lists!$4:$4</definedName>
    <definedName function="false" hidden="false" localSheetId="5" name="_xlnm.Print_Titles" vbProcedure="false">Maintenance!$4:$4</definedName>
    <definedName function="false" hidden="false" localSheetId="4" name="_xlnm.Print_Titles" vbProcedure="false">'P&amp;L'!$4:$4</definedName>
    <definedName function="false" hidden="false" localSheetId="1" name="_xlnm.Print_Titles" vbProcedure="false">Properties!$4:$4</definedName>
    <definedName function="false" hidden="false" localSheetId="2" name="_xlnm.Print_Titles" vbProcedure="false">'Rent Roll'!$4:$4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<sst xmlns="http://schemas.openxmlformats.org/spreadsheetml/2006/main" count="200" uniqueCount="122">
  <si>
    <t xml:space="preserve">Rental Property Income and Expense Tracker</t>
  </si>
  <si>
    <t xml:space="preserve">Track rent roll, expenses, maintenance, and property-level cash flow.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</si>
  <si>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</si>
  <si>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</si>
  <si>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</si>
  <si>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</si>
  <si>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</si>
  <si>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Report Month</t>
  </si>
  <si>
    <t xml:space="preserve">Change this date for monthly dashboard metrics.</t>
  </si>
  <si>
    <t xml:space="preserve">Pale yellow: type your own data here.</t>
  </si>
  <si>
    <t xml:space="preserve">Rent Collected</t>
  </si>
  <si>
    <t xml:space="preserve">Collected rent in selected month.</t>
  </si>
  <si>
    <t xml:space="preserve">Green: formulas that update on their own. Don't type over them.</t>
  </si>
  <si>
    <t xml:space="preserve">Expenses</t>
  </si>
  <si>
    <t xml:space="preserve">Expenses in selected month.</t>
  </si>
  <si>
    <t xml:space="preserve">▾</t>
  </si>
  <si>
    <t xml:space="preserve">Dropdown arrow: pick from the list. Edit the choices on the Lists tab.</t>
  </si>
  <si>
    <t xml:space="preserve">Net Cash Flow</t>
  </si>
  <si>
    <t xml:space="preserve">Rent collected less expenses.</t>
  </si>
  <si>
    <t xml:space="preserve">!</t>
  </si>
  <si>
    <t xml:space="preserve">Checks tab: Review means something needs a look.</t>
  </si>
  <si>
    <t xml:space="preserve">Open Rent Balance</t>
  </si>
  <si>
    <t xml:space="preserve">Unpaid rent balance.</t>
  </si>
  <si>
    <t xml:space="preserve">→</t>
  </si>
  <si>
    <t xml:space="preserve">Step-by-step guide: arumsoft.com/resources</t>
  </si>
  <si>
    <t xml:space="preserve">Open Maintenance Items</t>
  </si>
  <si>
    <t xml:space="preserve">Open maintenance requests.</t>
  </si>
  <si>
    <t xml:space="preserve">Checks needing review</t>
  </si>
  <si>
    <t xml:space="preserve">WORKBOOK NAVIGATION</t>
  </si>
  <si>
    <t xml:space="preserve">RENT COLLECTED VS EXPENSES</t>
  </si>
  <si>
    <t xml:space="preserve">Sheet (click to open)</t>
  </si>
  <si>
    <t xml:space="preserve">What it's for</t>
  </si>
  <si>
    <t xml:space="preserve">Properties</t>
  </si>
  <si>
    <t xml:space="preserve">Maintain properties, units, tenants, rents, and leases.</t>
  </si>
  <si>
    <t xml:space="preserve">Rent Roll</t>
  </si>
  <si>
    <t xml:space="preserve">Track monthly rent due, collected, and balances.</t>
  </si>
  <si>
    <t xml:space="preserve">Log property expenses.</t>
  </si>
  <si>
    <t xml:space="preserve">P&amp;L</t>
  </si>
  <si>
    <t xml:space="preserve">View monthly property performance.</t>
  </si>
  <si>
    <t xml:space="preserve">Maintenance</t>
  </si>
  <si>
    <t xml:space="preserve">Track repair requests and cost.</t>
  </si>
  <si>
    <t xml:space="preserve">Lists</t>
  </si>
  <si>
    <t xml:space="preserve">Edit dropdown values.</t>
  </si>
  <si>
    <t xml:space="preserve">Checks</t>
  </si>
  <si>
    <t xml:space="preserve">Review common property flags.</t>
  </si>
  <si>
    <t xml:space="preserve">Maintain active properties, units, tenants, and lease terms.</t>
  </si>
  <si>
    <t xml:space="preserve">Property</t>
  </si>
  <si>
    <t xml:space="preserve">Unit</t>
  </si>
  <si>
    <t xml:space="preserve">Address</t>
  </si>
  <si>
    <t xml:space="preserve">Tenant</t>
  </si>
  <si>
    <t xml:space="preserve">Monthly Rent</t>
  </si>
  <si>
    <t xml:space="preserve">Lease Start</t>
  </si>
  <si>
    <t xml:space="preserve">Lease End</t>
  </si>
  <si>
    <t xml:space="preserve">Deposit</t>
  </si>
  <si>
    <t xml:space="preserve">Status</t>
  </si>
  <si>
    <t xml:space="preserve">Maple Duplex</t>
  </si>
  <si>
    <t xml:space="preserve">A</t>
  </si>
  <si>
    <t xml:space="preserve">100 Maple St</t>
  </si>
  <si>
    <t xml:space="preserve">Taylor Reed</t>
  </si>
  <si>
    <t xml:space="preserve">Occupied</t>
  </si>
  <si>
    <t xml:space="preserve">B</t>
  </si>
  <si>
    <t xml:space="preserve">Casey Moore</t>
  </si>
  <si>
    <t xml:space="preserve">Oak Condo</t>
  </si>
  <si>
    <t xml:space="preserve">1</t>
  </si>
  <si>
    <t xml:space="preserve">22 Oak Ave</t>
  </si>
  <si>
    <t xml:space="preserve">Morgan Smith</t>
  </si>
  <si>
    <t xml:space="preserve">Track rent due, collected, balance, and status.</t>
  </si>
  <si>
    <t xml:space="preserve">Month</t>
  </si>
  <si>
    <t xml:space="preserve">Rent Due</t>
  </si>
  <si>
    <t xml:space="preserve">Balance</t>
  </si>
  <si>
    <t xml:space="preserve">Log property-related expenses.</t>
  </si>
  <si>
    <t xml:space="preserve">Date</t>
  </si>
  <si>
    <t xml:space="preserve">Category</t>
  </si>
  <si>
    <t xml:space="preserve">Vendor</t>
  </si>
  <si>
    <t xml:space="preserve">Description</t>
  </si>
  <si>
    <t xml:space="preserve">Amount</t>
  </si>
  <si>
    <t xml:space="preserve">Reimbursable</t>
  </si>
  <si>
    <t xml:space="preserve">Repairs</t>
  </si>
  <si>
    <t xml:space="preserve">Plumber</t>
  </si>
  <si>
    <t xml:space="preserve">Kitchen sink repair</t>
  </si>
  <si>
    <t xml:space="preserve">No</t>
  </si>
  <si>
    <t xml:space="preserve">HOA</t>
  </si>
  <si>
    <t xml:space="preserve">Oak HOA</t>
  </si>
  <si>
    <t xml:space="preserve">Monthly dues</t>
  </si>
  <si>
    <t xml:space="preserve">Utilities</t>
  </si>
  <si>
    <t xml:space="preserve">City Water</t>
  </si>
  <si>
    <t xml:space="preserve">Water bill</t>
  </si>
  <si>
    <t xml:space="preserve">Monthly cash flow by property.</t>
  </si>
  <si>
    <t xml:space="preserve">Track maintenance requests, priority, status, and cost.</t>
  </si>
  <si>
    <t xml:space="preserve">Issue</t>
  </si>
  <si>
    <t xml:space="preserve">Priority</t>
  </si>
  <si>
    <t xml:space="preserve">Cost</t>
  </si>
  <si>
    <t xml:space="preserve">Sink leak</t>
  </si>
  <si>
    <t xml:space="preserve">High</t>
  </si>
  <si>
    <t xml:space="preserve">Complete</t>
  </si>
  <si>
    <t xml:space="preserve">Window screen</t>
  </si>
  <si>
    <t xml:space="preserve">Low</t>
  </si>
  <si>
    <t xml:space="preserve">Open</t>
  </si>
  <si>
    <t xml:space="preserve">Dropdown choices used across the workbook. Add, rename or remove items here and the dropdowns update.</t>
  </si>
  <si>
    <t xml:space="preserve">Property Status</t>
  </si>
  <si>
    <t xml:space="preserve">Expense Category</t>
  </si>
  <si>
    <t xml:space="preserve">Maintenance Status</t>
  </si>
  <si>
    <t xml:space="preserve">Yes / No</t>
  </si>
  <si>
    <t xml:space="preserve">Yes</t>
  </si>
  <si>
    <t xml:space="preserve">Vacant</t>
  </si>
  <si>
    <t xml:space="preserve">Scheduled</t>
  </si>
  <si>
    <t xml:space="preserve">Medium</t>
  </si>
  <si>
    <t xml:space="preserve">Under Repair</t>
  </si>
  <si>
    <t xml:space="preserve">Mortgage</t>
  </si>
  <si>
    <t xml:space="preserve">Insurance</t>
  </si>
  <si>
    <t xml:space="preserve">Taxes</t>
  </si>
  <si>
    <t xml:space="preserve">Management Fees</t>
  </si>
  <si>
    <t xml:space="preserve">Other</t>
  </si>
  <si>
    <t xml:space="preserve">Quick review flags for property performance.</t>
  </si>
  <si>
    <t xml:space="preserve">Check</t>
  </si>
  <si>
    <t xml:space="preserve">Where to Fix</t>
  </si>
  <si>
    <t xml:space="preserve">Net cash flow is non-negative</t>
  </si>
  <si>
    <t xml:space="preserve">Start Here / Expenses</t>
  </si>
  <si>
    <t xml:space="preserve">No open rent balances</t>
  </si>
  <si>
    <t xml:space="preserve">No open maintenance items</t>
  </si>
  <si>
    <t xml:space="preserve">All properties have lease end dates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</si>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</sst>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\$#,##0;[RED]&quot;-$&quot;#,##0;\–"/>
    <numFmt numFmtId="167" formatCode="#,##0"/>
    <numFmt numFmtId="168" formatCode="General"/>
    <numFmt numFmtId="169" formatCode="\$#,##0"/>
    <numFmt numFmtId="170" formatCode="\$#,##0.00;[RED]&quot;-$&quot;#,##0.00;\–"/>
  </numFmts>
  <fonts count="2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FFF7ED"/>
        <bgColor rgb="FFFFF4E0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F1D7B0"/>
      </left>
      <right style="thin">
        <color rgb="FFF1D7B0"/>
      </right>
      <top style="thin">
        <color rgb="FFF1D7B0"/>
      </top>
      <bottom style="thin">
        <color rgb="FFF1D7B0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3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2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4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5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8" fontId="14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3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7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6" borderId="7" xfId="2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6" fillId="4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2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5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6" borderId="7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6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2">
    <dxf>
      <font>
        <b val="1"/>
        <color rgb="FF92400E"/>
      </font>
      <fill>
        <patternFill>
          <bgColor rgb="FFFFF7ED"/>
        </patternFill>
      </fill>
    </dxf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8A5A00"/>
      </font>
      <fill>
        <patternFill>
          <bgColor rgb="FFFFF4E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A5A00"/>
      <rgbColor rgb="FF800080"/>
      <rgbColor rgb="FF177A5A"/>
      <rgbColor rgb="FFD9D9D9"/>
      <rgbColor rgb="FF8B8B8B"/>
      <rgbColor rgb="FF9999FF"/>
      <rgbColor rgb="FF993366"/>
      <rgbColor rgb="FFFFF4E0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FFF7ED"/>
      <rgbColor rgb="FFE5E7EB"/>
      <rgbColor rgb="FFFEE2E2"/>
      <rgbColor rgb="FFCC99FF"/>
      <rgbColor rgb="FFF1D7B0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'P&amp;L'!C4</c:f>
              <c:strCache>
                <c:ptCount val="1"/>
                <c:pt idx="0">
                  <c:v>Rent Collected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'P&amp;L'!$A$5:$B$16</c:f>
              <c:multiLvlStrCache>
                <c:ptCount val="12"/>
                <c:lvl>
                  <c:pt idx="0">
                    <c:v>Maple Duplex</c:v>
                  </c:pt>
                  <c:pt idx="1">
                    <c:v>Oak Condo</c:v>
                  </c:pt>
                  <c:pt idx="2">
                    <c:v>Maple Duplex</c:v>
                  </c:pt>
                  <c:pt idx="3">
                    <c:v>Oak Condo</c:v>
                  </c:pt>
                  <c:pt idx="4">
                    <c:v>Maple Duplex</c:v>
                  </c:pt>
                  <c:pt idx="5">
                    <c:v>Oak Condo</c:v>
                  </c:pt>
                  <c:pt idx="6">
                    <c:v>Maple Duplex</c:v>
                  </c:pt>
                  <c:pt idx="7">
                    <c:v>Oak Condo</c:v>
                  </c:pt>
                  <c:pt idx="8">
                    <c:v>Maple Duplex</c:v>
                  </c:pt>
                  <c:pt idx="9">
                    <c:v>Oak Condo</c:v>
                  </c:pt>
                  <c:pt idx="10">
                    <c:v>Maple Duplex</c:v>
                  </c:pt>
                  <c:pt idx="11">
                    <c:v>Oak Condo</c:v>
                  </c:pt>
                </c:lvl>
                <c:lvl>
                  <c:pt idx="0">
                    <c:v>Oct 1, 2026</c:v>
                  </c:pt>
                  <c:pt idx="1">
                    <c:v>Oct 1, 2026</c:v>
                  </c:pt>
                  <c:pt idx="2">
                    <c:v>Nov 1, 2026</c:v>
                  </c:pt>
                  <c:pt idx="3">
                    <c:v>Nov 1, 2026</c:v>
                  </c:pt>
                  <c:pt idx="4">
                    <c:v>Dec 1, 2026</c:v>
                  </c:pt>
                  <c:pt idx="5">
                    <c:v>Dec 1, 2026</c:v>
                  </c:pt>
                  <c:pt idx="6">
                    <c:v>Jan 1, 2027</c:v>
                  </c:pt>
                  <c:pt idx="7">
                    <c:v>Jan 1, 2027</c:v>
                  </c:pt>
                  <c:pt idx="8">
                    <c:v>Feb 1, 2027</c:v>
                  </c:pt>
                  <c:pt idx="9">
                    <c:v>Feb 1, 2027</c:v>
                  </c:pt>
                  <c:pt idx="10">
                    <c:v>Mar 1, 2027</c:v>
                  </c:pt>
                  <c:pt idx="11">
                    <c:v>Mar 1, 2027</c:v>
                  </c:pt>
                </c:lvl>
              </c:multiLvlStrCache>
            </c:multiLvlStrRef>
          </c:cat>
          <c:val>
            <c:numRef>
              <c:f>'P&amp;L'!$C$5:$C$16</c:f>
              <c:numCache>
                <c:formatCode>\$#,##0.00;[RED]"-$"#,##0.00;\–</c:formatCode>
                <c:ptCount val="12"/>
                <c:pt idx="0">
                  <c:v>2850</c:v>
                </c:pt>
                <c:pt idx="1">
                  <c:v>2100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'P&amp;L'!D4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rgbClr val="9ca3af"/>
            </a:solidFill>
            <a:ln w="0">
              <a:solidFill>
                <a:srgbClr val="9ca3a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'P&amp;L'!$A$5:$B$16</c:f>
              <c:multiLvlStrCache>
                <c:ptCount val="12"/>
                <c:lvl>
                  <c:pt idx="0">
                    <c:v>Maple Duplex</c:v>
                  </c:pt>
                  <c:pt idx="1">
                    <c:v>Oak Condo</c:v>
                  </c:pt>
                  <c:pt idx="2">
                    <c:v>Maple Duplex</c:v>
                  </c:pt>
                  <c:pt idx="3">
                    <c:v>Oak Condo</c:v>
                  </c:pt>
                  <c:pt idx="4">
                    <c:v>Maple Duplex</c:v>
                  </c:pt>
                  <c:pt idx="5">
                    <c:v>Oak Condo</c:v>
                  </c:pt>
                  <c:pt idx="6">
                    <c:v>Maple Duplex</c:v>
                  </c:pt>
                  <c:pt idx="7">
                    <c:v>Oak Condo</c:v>
                  </c:pt>
                  <c:pt idx="8">
                    <c:v>Maple Duplex</c:v>
                  </c:pt>
                  <c:pt idx="9">
                    <c:v>Oak Condo</c:v>
                  </c:pt>
                  <c:pt idx="10">
                    <c:v>Maple Duplex</c:v>
                  </c:pt>
                  <c:pt idx="11">
                    <c:v>Oak Condo</c:v>
                  </c:pt>
                </c:lvl>
                <c:lvl>
                  <c:pt idx="0">
                    <c:v>Oct 1, 2026</c:v>
                  </c:pt>
                  <c:pt idx="1">
                    <c:v>Oct 1, 2026</c:v>
                  </c:pt>
                  <c:pt idx="2">
                    <c:v>Nov 1, 2026</c:v>
                  </c:pt>
                  <c:pt idx="3">
                    <c:v>Nov 1, 2026</c:v>
                  </c:pt>
                  <c:pt idx="4">
                    <c:v>Dec 1, 2026</c:v>
                  </c:pt>
                  <c:pt idx="5">
                    <c:v>Dec 1, 2026</c:v>
                  </c:pt>
                  <c:pt idx="6">
                    <c:v>Jan 1, 2027</c:v>
                  </c:pt>
                  <c:pt idx="7">
                    <c:v>Jan 1, 2027</c:v>
                  </c:pt>
                  <c:pt idx="8">
                    <c:v>Feb 1, 2027</c:v>
                  </c:pt>
                  <c:pt idx="9">
                    <c:v>Feb 1, 2027</c:v>
                  </c:pt>
                  <c:pt idx="10">
                    <c:v>Mar 1, 2027</c:v>
                  </c:pt>
                  <c:pt idx="11">
                    <c:v>Mar 1, 2027</c:v>
                  </c:pt>
                </c:lvl>
              </c:multiLvlStrCache>
            </c:multiLvlStrRef>
          </c:cat>
          <c:val>
            <c:numRef>
              <c:f>'P&amp;L'!$D$5:$D$16</c:f>
              <c:numCache>
                <c:formatCode>\$#,##0.00;[RED]"-$"#,##0.00;\–</c:formatCode>
                <c:ptCount val="12"/>
                <c:pt idx="0">
                  <c:v>365</c:v>
                </c:pt>
                <c:pt idx="1">
                  <c:v>310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61385305"/>
        <c:axId val="19947669"/>
      </c:barChart>
      <c:catAx>
        <c:axId val="61385305"/>
        <c:scaling>
          <c:orientation val="minMax"/>
        </c:scaling>
        <c:delete val="0"/>
        <c:axPos val="b"/>
        <c:numFmt formatCode="mmm\ d&quot;, &quot;yyyy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19947669"/>
        <c:crosses val="autoZero"/>
        <c:auto val="1"/>
        <c:lblAlgn val="ctr"/>
        <c:lblOffset val="100"/>
        <c:noMultiLvlLbl val="0"/>
      </c:catAx>
      <c:valAx>
        <c:axId val="19947669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6138530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9</xdr:col>
      <xdr:colOff>519840</xdr:colOff>
      <xdr:row>24</xdr:row>
      <xdr:rowOff>39960</xdr:rowOff>
    </xdr:to>
    <xdr:graphicFrame>
      <xdr:nvGraphicFramePr>
        <xdr:cNvPr id="0" name="Chart 1"/>
        <xdr:cNvGraphicFramePr/>
      </xdr:nvGraphicFramePr>
      <xdr:xfrm>
        <a:off x="6273000" y="4019400"/>
        <a:ext cx="521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ExpensesTable" displayName="ExpensesTable" ref="A4:H104" headerRowCount="1" totalsRowCount="0" totalsRowShown="0">
  <autoFilter ref="A4:H104"/>
  <tableColumns count="8">
    <tableColumn id="1" name="Date"/>
    <tableColumn id="2" name="Property"/>
    <tableColumn id="3" name="Category"/>
    <tableColumn id="4" name="Vendor"/>
    <tableColumn id="5" name="Description"/>
    <tableColumn id="6" name="Amount"/>
    <tableColumn id="7" name="Reimbursable"/>
    <tableColumn id="8" name="Notes"/>
  </tableColumns>
</table>
</file>

<file path=xl/tables/table2.xml><?xml version="1.0" encoding="utf-8"?>
<table xmlns="http://schemas.openxmlformats.org/spreadsheetml/2006/main" id="2" name="MaintenanceTable" displayName="MaintenanceTable" ref="A4:H54" headerRowCount="1" totalsRowCount="0" totalsRowShown="0">
  <autoFilter ref="A4:H54"/>
  <tableColumns count="8">
    <tableColumn id="1" name="Date"/>
    <tableColumn id="2" name="Property"/>
    <tableColumn id="3" name="Unit"/>
    <tableColumn id="4" name="Issue"/>
    <tableColumn id="5" name="Priority"/>
    <tableColumn id="6" name="Status"/>
    <tableColumn id="7" name="Cost"/>
    <tableColumn id="8" name="Notes"/>
  </tableColumns>
</table>
</file>

<file path=xl/tables/table3.xml><?xml version="1.0" encoding="utf-8"?>
<table xmlns="http://schemas.openxmlformats.org/spreadsheetml/2006/main" id="3" name="PropertiesTable" displayName="PropertiesTable" ref="A4:J54" headerRowCount="1" totalsRowCount="0" totalsRowShown="0">
  <autoFilter ref="A4:J54"/>
  <tableColumns count="10">
    <tableColumn id="1" name="Property"/>
    <tableColumn id="2" name="Unit"/>
    <tableColumn id="3" name="Address"/>
    <tableColumn id="4" name="Tenant"/>
    <tableColumn id="5" name="Monthly Rent"/>
    <tableColumn id="6" name="Lease Start"/>
    <tableColumn id="7" name="Lease End"/>
    <tableColumn id="8" name="Deposit"/>
    <tableColumn id="9" name="Status"/>
    <tableColumn id="10" name="Notes"/>
  </tableColumns>
</table>
</file>

<file path=xl/tables/table4.xml><?xml version="1.0" encoding="utf-8"?>
<table xmlns="http://schemas.openxmlformats.org/spreadsheetml/2006/main" id="4" name="RentalPnlTable" displayName="RentalPnlTable" ref="A4:E16" headerRowCount="1" totalsRowCount="0" totalsRowShown="0">
  <autoFilter ref="A4:E16"/>
  <tableColumns count="5">
    <tableColumn id="1" name="Month"/>
    <tableColumn id="2" name="Property"/>
    <tableColumn id="3" name="Rent Collected"/>
    <tableColumn id="4" name="Expenses"/>
    <tableColumn id="5" name="Net Cash Flow"/>
  </tableColumns>
</table>
</file>

<file path=xl/tables/table5.xml><?xml version="1.0" encoding="utf-8"?>
<table xmlns="http://schemas.openxmlformats.org/spreadsheetml/2006/main" id="5" name="RentRollTable" displayName="RentRollTable" ref="A4:I104" headerRowCount="1" totalsRowCount="0" totalsRowShown="0">
  <autoFilter ref="A4:I104"/>
  <tableColumns count="9">
    <tableColumn id="1" name="Month"/>
    <tableColumn id="2" name="Property"/>
    <tableColumn id="3" name="Unit"/>
    <tableColumn id="4" name="Tenant"/>
    <tableColumn id="5" name="Rent Due"/>
    <tableColumn id="6" name="Rent Collected"/>
    <tableColumn id="7" name="Balance"/>
    <tableColumn id="8" name="Status"/>
    <tableColumn id="9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rental-property-tracker" TargetMode="External"/><Relationship Id="rId2" Type="http://schemas.openxmlformats.org/officeDocument/2006/relationships/hyperlink" Target="Rental%20Property%20Income%20Expense%20Tracker.xlsx" TargetMode="External"/><Relationship Id="rId3" Type="http://schemas.openxmlformats.org/officeDocument/2006/relationships/hyperlink" Target="Rental%20Property%20Income%20Expense%20Tracker.xlsx" TargetMode="External"/><Relationship Id="rId4" Type="http://schemas.openxmlformats.org/officeDocument/2006/relationships/hyperlink" Target="Rental%20Property%20Income%20Expense%20Tracker.xlsx" TargetMode="External"/><Relationship Id="rId5" Type="http://schemas.openxmlformats.org/officeDocument/2006/relationships/hyperlink" Target="Rental%20Property%20Income%20Expense%20Tracker.xlsx" TargetMode="External"/><Relationship Id="rId6" Type="http://schemas.openxmlformats.org/officeDocument/2006/relationships/hyperlink" Target="Rental%20Property%20Income%20Expense%20Tracker.xlsx" TargetMode="External"/><Relationship Id="rId7" Type="http://schemas.openxmlformats.org/officeDocument/2006/relationships/hyperlink" Target="Rental%20Property%20Income%20Expense%20Tracker.xlsx" TargetMode="External"/><Relationship Id="rId8" Type="http://schemas.openxmlformats.org/officeDocument/2006/relationships/hyperlink" Target="Rental%20Property%20Income%20Expense%20Tracker.xlsx" TargetMode="External"/><Relationship Id="rId9" Type="http://schemas.openxmlformats.org/officeDocument/2006/relationships/hyperlink" Target="Rental%20Property%20Income%20Expense%20Tracker.xlsx" TargetMode="External"/><Relationship Id="rId10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L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</row>
    <row r="3" customFormat="false" ht="9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4" t="s">
        <v>2</v>
      </c>
      <c r="B4" s="5"/>
      <c r="C4" s="5"/>
      <c r="D4" s="2"/>
      <c r="E4" s="4" t="s">
        <v>3</v>
      </c>
      <c r="F4" s="5"/>
      <c r="G4" s="5"/>
      <c r="H4" s="5"/>
      <c r="I4" s="2"/>
      <c r="J4" s="2"/>
      <c r="K4" s="2"/>
      <c r="L4" s="2"/>
    </row>
    <row r="5" customFormat="false" ht="15" hidden="false" customHeight="false" outlineLevel="0" collapsed="false">
      <c r="A5" s="6" t="s">
        <v>4</v>
      </c>
      <c r="B5" s="7" t="s">
        <v>5</v>
      </c>
      <c r="C5" s="6" t="s">
        <v>6</v>
      </c>
      <c r="D5" s="2"/>
      <c r="E5" s="2"/>
      <c r="F5" s="2"/>
      <c r="G5" s="2"/>
      <c r="H5" s="2"/>
      <c r="I5" s="2"/>
      <c r="J5" s="2"/>
      <c r="K5" s="2"/>
      <c r="L5" s="2"/>
    </row>
    <row r="6" customFormat="false" ht="30" hidden="false" customHeight="true" outlineLevel="0" collapsed="false">
      <c r="A6" s="8" t="s">
        <v>7</v>
      </c>
      <c r="B6" s="9" t="n">
        <v>46296</v>
      </c>
      <c r="C6" s="10" t="s">
        <v>8</v>
      </c>
      <c r="D6" s="2"/>
      <c r="E6" s="11"/>
      <c r="F6" s="12" t="s">
        <v>9</v>
      </c>
      <c r="G6" s="12"/>
      <c r="H6" s="12"/>
      <c r="I6" s="2"/>
      <c r="J6" s="2"/>
      <c r="K6" s="2"/>
      <c r="L6" s="2"/>
    </row>
    <row r="7" customFormat="false" ht="30" hidden="false" customHeight="true" outlineLevel="0" collapsed="false">
      <c r="A7" s="8" t="s">
        <v>10</v>
      </c>
      <c r="B7" s="13" t="n">
        <f aca="false">SUMIFS('Rent Roll'!$F$5:$F$104,'Rent Roll'!$A$5:$A$104,"&gt;="&amp;$B$6,'Rent Roll'!$A$5:$A$104,"&lt;"&amp;DATE(YEAR($B$6),MONTH($B$6)+1,1))</f>
        <v>4950</v>
      </c>
      <c r="C7" s="10" t="s">
        <v>11</v>
      </c>
      <c r="D7" s="2"/>
      <c r="E7" s="14"/>
      <c r="F7" s="12" t="s">
        <v>12</v>
      </c>
      <c r="G7" s="12"/>
      <c r="H7" s="12"/>
      <c r="I7" s="2"/>
      <c r="J7" s="2"/>
      <c r="K7" s="2"/>
      <c r="L7" s="2"/>
    </row>
    <row r="8" customFormat="false" ht="30" hidden="false" customHeight="true" outlineLevel="0" collapsed="false">
      <c r="A8" s="8" t="s">
        <v>13</v>
      </c>
      <c r="B8" s="13" t="n">
        <f aca="false">SUMIFS(Expenses!$F$5:$F$104,Expenses!$A$5:$A$104,"&gt;="&amp;$B$6,Expenses!$A$5:$A$104,"&lt;"&amp;DATE(YEAR($B$6),MONTH($B$6)+1,1))</f>
        <v>675</v>
      </c>
      <c r="C8" s="10" t="s">
        <v>14</v>
      </c>
      <c r="D8" s="2"/>
      <c r="E8" s="15" t="s">
        <v>15</v>
      </c>
      <c r="F8" s="12" t="s">
        <v>16</v>
      </c>
      <c r="G8" s="12"/>
      <c r="H8" s="12"/>
      <c r="I8" s="2"/>
      <c r="J8" s="2"/>
      <c r="K8" s="2"/>
      <c r="L8" s="2"/>
    </row>
    <row r="9" customFormat="false" ht="30" hidden="false" customHeight="true" outlineLevel="0" collapsed="false">
      <c r="A9" s="8" t="s">
        <v>17</v>
      </c>
      <c r="B9" s="13" t="n">
        <f aca="false">B7-B8</f>
        <v>4275</v>
      </c>
      <c r="C9" s="10" t="s">
        <v>18</v>
      </c>
      <c r="D9" s="2"/>
      <c r="E9" s="16" t="s">
        <v>19</v>
      </c>
      <c r="F9" s="12" t="s">
        <v>20</v>
      </c>
      <c r="G9" s="12"/>
      <c r="H9" s="12"/>
      <c r="I9" s="2"/>
      <c r="J9" s="2"/>
      <c r="K9" s="2"/>
      <c r="L9" s="2"/>
    </row>
    <row r="10" customFormat="false" ht="30" hidden="false" customHeight="true" outlineLevel="0" collapsed="false">
      <c r="A10" s="8" t="s">
        <v>21</v>
      </c>
      <c r="B10" s="13" t="n">
        <f aca="false">SUM('Rent Roll'!$G$5:$G$104)</f>
        <v>350</v>
      </c>
      <c r="C10" s="10" t="s">
        <v>22</v>
      </c>
      <c r="D10" s="2"/>
      <c r="E10" s="17" t="s">
        <v>23</v>
      </c>
      <c r="F10" s="18" t="s">
        <v>24</v>
      </c>
      <c r="G10" s="18"/>
      <c r="H10" s="18"/>
      <c r="I10" s="2"/>
      <c r="J10" s="2"/>
      <c r="K10" s="2"/>
      <c r="L10" s="2"/>
    </row>
    <row r="11" customFormat="false" ht="27.75" hidden="false" customHeight="true" outlineLevel="0" collapsed="false">
      <c r="A11" s="8" t="s">
        <v>25</v>
      </c>
      <c r="B11" s="19" t="n">
        <f aca="false">COUNTIF(Maintenance!$F$5:$F$54,"Open")</f>
        <v>1</v>
      </c>
      <c r="C11" s="10" t="s">
        <v>26</v>
      </c>
      <c r="D11" s="2"/>
      <c r="E11" s="2"/>
      <c r="F11" s="20" t="s">
        <v>27</v>
      </c>
      <c r="G11" s="21" t="n">
        <f aca="false">COUNTIF(Checks!$B$5:$B$8,"Review")</f>
        <v>2</v>
      </c>
      <c r="H11" s="22" t="str">
        <f aca="false">IF(G11=0,"All clear","Open the Checks tab")</f>
        <v>Open the Checks tab</v>
      </c>
      <c r="I11" s="2"/>
      <c r="J11" s="2"/>
      <c r="K11" s="2"/>
      <c r="L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21.75" hidden="false" customHeight="true" outlineLevel="0" collapsed="false">
      <c r="A13" s="4" t="s">
        <v>28</v>
      </c>
      <c r="B13" s="5"/>
      <c r="C13" s="5"/>
      <c r="D13" s="2"/>
      <c r="E13" s="4" t="s">
        <v>29</v>
      </c>
      <c r="F13" s="5"/>
      <c r="G13" s="5"/>
      <c r="H13" s="5"/>
      <c r="I13" s="2"/>
      <c r="J13" s="2"/>
      <c r="K13" s="2"/>
      <c r="L13" s="2"/>
    </row>
    <row r="14" customFormat="false" ht="15" hidden="false" customHeight="false" outlineLevel="0" collapsed="false">
      <c r="A14" s="23" t="s">
        <v>30</v>
      </c>
      <c r="B14" s="23" t="s">
        <v>31</v>
      </c>
      <c r="C14" s="24"/>
      <c r="D14" s="2"/>
      <c r="E14" s="2"/>
      <c r="F14" s="2"/>
      <c r="G14" s="2"/>
      <c r="H14" s="2"/>
      <c r="I14" s="2"/>
      <c r="J14" s="2"/>
      <c r="K14" s="2"/>
      <c r="L14" s="2"/>
    </row>
    <row r="15" customFormat="false" ht="21.75" hidden="false" customHeight="true" outlineLevel="0" collapsed="false">
      <c r="A15" s="25" t="s">
        <v>32</v>
      </c>
      <c r="B15" s="26" t="s">
        <v>33</v>
      </c>
      <c r="C15" s="26"/>
      <c r="D15" s="2"/>
      <c r="E15" s="2"/>
      <c r="F15" s="2"/>
      <c r="G15" s="2"/>
      <c r="H15" s="2"/>
      <c r="I15" s="2"/>
      <c r="J15" s="2"/>
      <c r="K15" s="2"/>
      <c r="L15" s="2"/>
    </row>
    <row r="16" customFormat="false" ht="21.75" hidden="false" customHeight="true" outlineLevel="0" collapsed="false">
      <c r="A16" s="25" t="s">
        <v>34</v>
      </c>
      <c r="B16" s="26" t="s">
        <v>35</v>
      </c>
      <c r="C16" s="26"/>
      <c r="D16" s="2"/>
      <c r="E16" s="2"/>
      <c r="F16" s="2"/>
      <c r="G16" s="2"/>
      <c r="H16" s="2"/>
      <c r="I16" s="2"/>
      <c r="J16" s="2"/>
      <c r="K16" s="2"/>
      <c r="L16" s="2"/>
    </row>
    <row r="17" customFormat="false" ht="21.75" hidden="false" customHeight="true" outlineLevel="0" collapsed="false">
      <c r="A17" s="25" t="s">
        <v>13</v>
      </c>
      <c r="B17" s="26" t="s">
        <v>36</v>
      </c>
      <c r="C17" s="26"/>
      <c r="D17" s="2"/>
      <c r="E17" s="2"/>
      <c r="F17" s="2"/>
      <c r="G17" s="2"/>
      <c r="H17" s="2"/>
      <c r="I17" s="2"/>
      <c r="J17" s="2"/>
      <c r="K17" s="2"/>
      <c r="L17" s="2"/>
    </row>
    <row r="18" customFormat="false" ht="21.75" hidden="false" customHeight="true" outlineLevel="0" collapsed="false">
      <c r="A18" s="25" t="s">
        <v>37</v>
      </c>
      <c r="B18" s="26" t="s">
        <v>38</v>
      </c>
      <c r="C18" s="26"/>
      <c r="D18" s="2"/>
      <c r="E18" s="2"/>
      <c r="F18" s="2"/>
      <c r="G18" s="2"/>
      <c r="H18" s="2"/>
      <c r="I18" s="2"/>
      <c r="J18" s="2"/>
      <c r="K18" s="2"/>
      <c r="L18" s="2"/>
    </row>
    <row r="19" customFormat="false" ht="21.75" hidden="false" customHeight="true" outlineLevel="0" collapsed="false">
      <c r="A19" s="25" t="s">
        <v>39</v>
      </c>
      <c r="B19" s="26" t="s">
        <v>40</v>
      </c>
      <c r="C19" s="26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21.75" hidden="false" customHeight="true" outlineLevel="0" collapsed="false">
      <c r="A20" s="25" t="s">
        <v>41</v>
      </c>
      <c r="B20" s="26" t="s">
        <v>42</v>
      </c>
      <c r="C20" s="26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21.75" hidden="false" customHeight="true" outlineLevel="0" collapsed="false">
      <c r="A21" s="25" t="s">
        <v>43</v>
      </c>
      <c r="B21" s="26" t="s">
        <v>44</v>
      </c>
      <c r="C21" s="26"/>
      <c r="D21" s="2"/>
      <c r="E21" s="2"/>
      <c r="F21" s="2"/>
      <c r="G21" s="2"/>
      <c r="H21" s="2"/>
      <c r="I21" s="2"/>
      <c r="J21" s="2"/>
      <c r="K21" s="2"/>
      <c r="L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Format="false" ht="15" hidden="false" customHeight="fals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4">
    <mergeCell ref="A1:H1"/>
    <mergeCell ref="A2:H2"/>
    <mergeCell ref="F6:H6"/>
    <mergeCell ref="F7:H7"/>
    <mergeCell ref="F8:H8"/>
    <mergeCell ref="F9:H9"/>
    <mergeCell ref="F10:H10"/>
    <mergeCell ref="B15:C15"/>
    <mergeCell ref="B16:C16"/>
    <mergeCell ref="B17:C17"/>
    <mergeCell ref="B18:C18"/>
    <mergeCell ref="B19:C19"/>
    <mergeCell ref="B20:C20"/>
    <mergeCell ref="B21:C21"/>
  </mergeCells>
  <conditionalFormatting sqref="G11">
    <cfRule type="cellIs" priority="2" operator="greaterThan" aboveAverage="0" equalAverage="0" bottom="0" percent="0" rank="0" text="" dxfId="0">
      <formula>0</formula>
    </cfRule>
  </conditionalFormatting>
  <hyperlinks>
    <hyperlink ref="F10" r:id="rId1" display="Step-by-step guide: arumsoft.com/resources"/>
    <hyperlink ref="F11" r:id="rId2" location="'Checks'!A1" display="Checks needing review"/>
    <hyperlink ref="A15" r:id="rId3" location="'Properties'!A1" display="Properties"/>
    <hyperlink ref="A16" r:id="rId4" location="'Rent%20Roll'!A1" display="Rent Roll"/>
    <hyperlink ref="A17" r:id="rId5" location="'Expenses'!A1" display="Expenses"/>
    <hyperlink ref="A18" r:id="rId6" location="'P&amp;L'!A1" display="P&amp;L"/>
    <hyperlink ref="A19" r:id="rId7" location="'Maintenance'!A1" display="Maintenance"/>
    <hyperlink ref="A20" r:id="rId8" location="'Lists'!A1" display="Lists"/>
    <hyperlink ref="A21" r:id="rId9" location="'Checks'!A1" display="Checks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J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20"/>
    <col collapsed="false" customWidth="true" hidden="false" outlineLevel="0" max="9" min="9" style="0" width="14"/>
    <col collapsed="false" customWidth="true" hidden="false" outlineLevel="0" max="10" min="10" style="0" width="28"/>
  </cols>
  <sheetData>
    <row r="1" customFormat="false" ht="33.75" hidden="false" customHeight="true" outlineLevel="0" collapsed="false">
      <c r="A1" s="27" t="s">
        <v>32</v>
      </c>
      <c r="B1" s="28"/>
      <c r="C1" s="28"/>
      <c r="D1" s="28"/>
      <c r="E1" s="28"/>
      <c r="F1" s="28"/>
      <c r="G1" s="28"/>
      <c r="H1" s="28"/>
      <c r="I1" s="28"/>
      <c r="J1" s="28"/>
    </row>
    <row r="2" customFormat="false" ht="21.75" hidden="false" customHeight="true" outlineLevel="0" collapsed="false">
      <c r="A2" s="29" t="s">
        <v>45</v>
      </c>
      <c r="B2" s="30"/>
      <c r="C2" s="30"/>
      <c r="D2" s="30"/>
      <c r="E2" s="30"/>
      <c r="F2" s="30"/>
      <c r="G2" s="30"/>
      <c r="H2" s="30"/>
      <c r="I2" s="30"/>
      <c r="J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46</v>
      </c>
      <c r="B4" s="31" t="s">
        <v>47</v>
      </c>
      <c r="C4" s="31" t="s">
        <v>48</v>
      </c>
      <c r="D4" s="31" t="s">
        <v>49</v>
      </c>
      <c r="E4" s="32" t="s">
        <v>50</v>
      </c>
      <c r="F4" s="31" t="s">
        <v>51</v>
      </c>
      <c r="G4" s="31" t="s">
        <v>52</v>
      </c>
      <c r="H4" s="32" t="s">
        <v>53</v>
      </c>
      <c r="I4" s="31" t="s">
        <v>54</v>
      </c>
      <c r="J4" s="31" t="s">
        <v>6</v>
      </c>
    </row>
    <row r="5" customFormat="false" ht="18.75" hidden="false" customHeight="true" outlineLevel="0" collapsed="false">
      <c r="A5" s="33" t="s">
        <v>55</v>
      </c>
      <c r="B5" s="33" t="s">
        <v>56</v>
      </c>
      <c r="C5" s="33" t="s">
        <v>57</v>
      </c>
      <c r="D5" s="33" t="s">
        <v>58</v>
      </c>
      <c r="E5" s="34" t="n">
        <v>1650</v>
      </c>
      <c r="F5" s="35" t="n">
        <v>46023</v>
      </c>
      <c r="G5" s="35" t="n">
        <v>46387</v>
      </c>
      <c r="H5" s="34" t="n">
        <v>1650</v>
      </c>
      <c r="I5" s="33" t="s">
        <v>59</v>
      </c>
      <c r="J5" s="33"/>
    </row>
    <row r="6" customFormat="false" ht="18.75" hidden="false" customHeight="true" outlineLevel="0" collapsed="false">
      <c r="A6" s="33" t="s">
        <v>55</v>
      </c>
      <c r="B6" s="33" t="s">
        <v>60</v>
      </c>
      <c r="C6" s="33" t="s">
        <v>57</v>
      </c>
      <c r="D6" s="33" t="s">
        <v>61</v>
      </c>
      <c r="E6" s="34" t="n">
        <v>1550</v>
      </c>
      <c r="F6" s="35" t="n">
        <v>46174</v>
      </c>
      <c r="G6" s="35" t="n">
        <v>46538</v>
      </c>
      <c r="H6" s="34" t="n">
        <v>1550</v>
      </c>
      <c r="I6" s="33" t="s">
        <v>59</v>
      </c>
      <c r="J6" s="33"/>
    </row>
    <row r="7" customFormat="false" ht="18.75" hidden="false" customHeight="true" outlineLevel="0" collapsed="false">
      <c r="A7" s="33" t="s">
        <v>62</v>
      </c>
      <c r="B7" s="33" t="s">
        <v>63</v>
      </c>
      <c r="C7" s="33" t="s">
        <v>64</v>
      </c>
      <c r="D7" s="33" t="s">
        <v>65</v>
      </c>
      <c r="E7" s="34" t="n">
        <v>2100</v>
      </c>
      <c r="F7" s="35" t="n">
        <v>46082</v>
      </c>
      <c r="G7" s="35" t="n">
        <v>46446</v>
      </c>
      <c r="H7" s="34" t="n">
        <v>2100</v>
      </c>
      <c r="I7" s="33" t="s">
        <v>59</v>
      </c>
      <c r="J7" s="33"/>
    </row>
    <row r="8" customFormat="false" ht="18.75" hidden="false" customHeight="true" outlineLevel="0" collapsed="false">
      <c r="A8" s="33"/>
      <c r="B8" s="33"/>
      <c r="C8" s="33"/>
      <c r="D8" s="33"/>
      <c r="E8" s="34"/>
      <c r="F8" s="35"/>
      <c r="G8" s="35"/>
      <c r="H8" s="34"/>
      <c r="I8" s="33"/>
      <c r="J8" s="33"/>
    </row>
    <row r="9" customFormat="false" ht="18.75" hidden="false" customHeight="true" outlineLevel="0" collapsed="false">
      <c r="A9" s="33"/>
      <c r="B9" s="33"/>
      <c r="C9" s="33"/>
      <c r="D9" s="33"/>
      <c r="E9" s="34"/>
      <c r="F9" s="35"/>
      <c r="G9" s="35"/>
      <c r="H9" s="34"/>
      <c r="I9" s="33"/>
      <c r="J9" s="33"/>
    </row>
    <row r="10" customFormat="false" ht="18.75" hidden="false" customHeight="true" outlineLevel="0" collapsed="false">
      <c r="A10" s="33"/>
      <c r="B10" s="33"/>
      <c r="C10" s="33"/>
      <c r="D10" s="33"/>
      <c r="E10" s="34"/>
      <c r="F10" s="35"/>
      <c r="G10" s="35"/>
      <c r="H10" s="34"/>
      <c r="I10" s="33"/>
      <c r="J10" s="33"/>
    </row>
    <row r="11" customFormat="false" ht="18.75" hidden="false" customHeight="true" outlineLevel="0" collapsed="false">
      <c r="A11" s="33"/>
      <c r="B11" s="33"/>
      <c r="C11" s="33"/>
      <c r="D11" s="33"/>
      <c r="E11" s="34"/>
      <c r="F11" s="35"/>
      <c r="G11" s="35"/>
      <c r="H11" s="34"/>
      <c r="I11" s="33"/>
      <c r="J11" s="33"/>
    </row>
    <row r="12" customFormat="false" ht="18.75" hidden="false" customHeight="true" outlineLevel="0" collapsed="false">
      <c r="A12" s="33"/>
      <c r="B12" s="33"/>
      <c r="C12" s="33"/>
      <c r="D12" s="33"/>
      <c r="E12" s="34"/>
      <c r="F12" s="35"/>
      <c r="G12" s="35"/>
      <c r="H12" s="34"/>
      <c r="I12" s="33"/>
      <c r="J12" s="33"/>
    </row>
    <row r="13" customFormat="false" ht="18.75" hidden="false" customHeight="true" outlineLevel="0" collapsed="false">
      <c r="A13" s="33"/>
      <c r="B13" s="33"/>
      <c r="C13" s="33"/>
      <c r="D13" s="33"/>
      <c r="E13" s="34"/>
      <c r="F13" s="35"/>
      <c r="G13" s="35"/>
      <c r="H13" s="34"/>
      <c r="I13" s="33"/>
      <c r="J13" s="33"/>
    </row>
    <row r="14" customFormat="false" ht="18.75" hidden="false" customHeight="true" outlineLevel="0" collapsed="false">
      <c r="A14" s="33"/>
      <c r="B14" s="33"/>
      <c r="C14" s="33"/>
      <c r="D14" s="33"/>
      <c r="E14" s="34"/>
      <c r="F14" s="35"/>
      <c r="G14" s="35"/>
      <c r="H14" s="34"/>
      <c r="I14" s="33"/>
      <c r="J14" s="33"/>
    </row>
    <row r="15" customFormat="false" ht="18.75" hidden="false" customHeight="true" outlineLevel="0" collapsed="false">
      <c r="A15" s="33"/>
      <c r="B15" s="33"/>
      <c r="C15" s="33"/>
      <c r="D15" s="33"/>
      <c r="E15" s="34"/>
      <c r="F15" s="35"/>
      <c r="G15" s="35"/>
      <c r="H15" s="34"/>
      <c r="I15" s="33"/>
      <c r="J15" s="33"/>
    </row>
    <row r="16" customFormat="false" ht="18.75" hidden="false" customHeight="true" outlineLevel="0" collapsed="false">
      <c r="A16" s="33"/>
      <c r="B16" s="33"/>
      <c r="C16" s="33"/>
      <c r="D16" s="33"/>
      <c r="E16" s="34"/>
      <c r="F16" s="35"/>
      <c r="G16" s="35"/>
      <c r="H16" s="34"/>
      <c r="I16" s="33"/>
      <c r="J16" s="33"/>
    </row>
    <row r="17" customFormat="false" ht="18.75" hidden="false" customHeight="true" outlineLevel="0" collapsed="false">
      <c r="A17" s="33"/>
      <c r="B17" s="33"/>
      <c r="C17" s="33"/>
      <c r="D17" s="33"/>
      <c r="E17" s="34"/>
      <c r="F17" s="35"/>
      <c r="G17" s="35"/>
      <c r="H17" s="34"/>
      <c r="I17" s="33"/>
      <c r="J17" s="33"/>
    </row>
    <row r="18" customFormat="false" ht="18.75" hidden="false" customHeight="true" outlineLevel="0" collapsed="false">
      <c r="A18" s="33"/>
      <c r="B18" s="33"/>
      <c r="C18" s="33"/>
      <c r="D18" s="33"/>
      <c r="E18" s="34"/>
      <c r="F18" s="35"/>
      <c r="G18" s="35"/>
      <c r="H18" s="34"/>
      <c r="I18" s="33"/>
      <c r="J18" s="33"/>
    </row>
    <row r="19" customFormat="false" ht="18.75" hidden="false" customHeight="true" outlineLevel="0" collapsed="false">
      <c r="A19" s="33"/>
      <c r="B19" s="33"/>
      <c r="C19" s="33"/>
      <c r="D19" s="33"/>
      <c r="E19" s="34"/>
      <c r="F19" s="35"/>
      <c r="G19" s="35"/>
      <c r="H19" s="34"/>
      <c r="I19" s="33"/>
      <c r="J19" s="33"/>
    </row>
    <row r="20" customFormat="false" ht="18.75" hidden="false" customHeight="true" outlineLevel="0" collapsed="false">
      <c r="A20" s="33"/>
      <c r="B20" s="33"/>
      <c r="C20" s="33"/>
      <c r="D20" s="33"/>
      <c r="E20" s="34"/>
      <c r="F20" s="35"/>
      <c r="G20" s="35"/>
      <c r="H20" s="34"/>
      <c r="I20" s="33"/>
      <c r="J20" s="33"/>
    </row>
    <row r="21" customFormat="false" ht="18.75" hidden="false" customHeight="true" outlineLevel="0" collapsed="false">
      <c r="A21" s="33"/>
      <c r="B21" s="33"/>
      <c r="C21" s="33"/>
      <c r="D21" s="33"/>
      <c r="E21" s="34"/>
      <c r="F21" s="35"/>
      <c r="G21" s="35"/>
      <c r="H21" s="34"/>
      <c r="I21" s="33"/>
      <c r="J21" s="33"/>
    </row>
    <row r="22" customFormat="false" ht="18.75" hidden="false" customHeight="true" outlineLevel="0" collapsed="false">
      <c r="A22" s="33"/>
      <c r="B22" s="33"/>
      <c r="C22" s="33"/>
      <c r="D22" s="33"/>
      <c r="E22" s="34"/>
      <c r="F22" s="35"/>
      <c r="G22" s="35"/>
      <c r="H22" s="34"/>
      <c r="I22" s="33"/>
      <c r="J22" s="33"/>
    </row>
    <row r="23" customFormat="false" ht="18.75" hidden="false" customHeight="true" outlineLevel="0" collapsed="false">
      <c r="A23" s="33"/>
      <c r="B23" s="33"/>
      <c r="C23" s="33"/>
      <c r="D23" s="33"/>
      <c r="E23" s="34"/>
      <c r="F23" s="35"/>
      <c r="G23" s="35"/>
      <c r="H23" s="34"/>
      <c r="I23" s="33"/>
      <c r="J23" s="33"/>
    </row>
    <row r="24" customFormat="false" ht="18.75" hidden="false" customHeight="true" outlineLevel="0" collapsed="false">
      <c r="A24" s="33"/>
      <c r="B24" s="33"/>
      <c r="C24" s="33"/>
      <c r="D24" s="33"/>
      <c r="E24" s="34"/>
      <c r="F24" s="35"/>
      <c r="G24" s="35"/>
      <c r="H24" s="34"/>
      <c r="I24" s="33"/>
      <c r="J24" s="33"/>
    </row>
    <row r="25" customFormat="false" ht="18.75" hidden="false" customHeight="true" outlineLevel="0" collapsed="false">
      <c r="A25" s="33"/>
      <c r="B25" s="33"/>
      <c r="C25" s="33"/>
      <c r="D25" s="33"/>
      <c r="E25" s="34"/>
      <c r="F25" s="35"/>
      <c r="G25" s="35"/>
      <c r="H25" s="34"/>
      <c r="I25" s="33"/>
      <c r="J25" s="33"/>
    </row>
    <row r="26" customFormat="false" ht="18.75" hidden="false" customHeight="true" outlineLevel="0" collapsed="false">
      <c r="A26" s="33"/>
      <c r="B26" s="33"/>
      <c r="C26" s="33"/>
      <c r="D26" s="33"/>
      <c r="E26" s="34"/>
      <c r="F26" s="35"/>
      <c r="G26" s="35"/>
      <c r="H26" s="34"/>
      <c r="I26" s="33"/>
      <c r="J26" s="33"/>
    </row>
    <row r="27" customFormat="false" ht="18.75" hidden="false" customHeight="true" outlineLevel="0" collapsed="false">
      <c r="A27" s="33"/>
      <c r="B27" s="33"/>
      <c r="C27" s="33"/>
      <c r="D27" s="33"/>
      <c r="E27" s="34"/>
      <c r="F27" s="35"/>
      <c r="G27" s="35"/>
      <c r="H27" s="34"/>
      <c r="I27" s="33"/>
      <c r="J27" s="33"/>
    </row>
    <row r="28" customFormat="false" ht="18.75" hidden="false" customHeight="true" outlineLevel="0" collapsed="false">
      <c r="A28" s="33"/>
      <c r="B28" s="33"/>
      <c r="C28" s="33"/>
      <c r="D28" s="33"/>
      <c r="E28" s="34"/>
      <c r="F28" s="35"/>
      <c r="G28" s="35"/>
      <c r="H28" s="34"/>
      <c r="I28" s="33"/>
      <c r="J28" s="33"/>
    </row>
    <row r="29" customFormat="false" ht="18.75" hidden="false" customHeight="true" outlineLevel="0" collapsed="false">
      <c r="A29" s="33"/>
      <c r="B29" s="33"/>
      <c r="C29" s="33"/>
      <c r="D29" s="33"/>
      <c r="E29" s="34"/>
      <c r="F29" s="35"/>
      <c r="G29" s="35"/>
      <c r="H29" s="34"/>
      <c r="I29" s="33"/>
      <c r="J29" s="33"/>
    </row>
    <row r="30" customFormat="false" ht="18.75" hidden="false" customHeight="true" outlineLevel="0" collapsed="false">
      <c r="A30" s="33"/>
      <c r="B30" s="33"/>
      <c r="C30" s="33"/>
      <c r="D30" s="33"/>
      <c r="E30" s="34"/>
      <c r="F30" s="35"/>
      <c r="G30" s="35"/>
      <c r="H30" s="34"/>
      <c r="I30" s="33"/>
      <c r="J30" s="33"/>
    </row>
    <row r="31" customFormat="false" ht="18.75" hidden="false" customHeight="true" outlineLevel="0" collapsed="false">
      <c r="A31" s="33"/>
      <c r="B31" s="33"/>
      <c r="C31" s="33"/>
      <c r="D31" s="33"/>
      <c r="E31" s="34"/>
      <c r="F31" s="35"/>
      <c r="G31" s="35"/>
      <c r="H31" s="34"/>
      <c r="I31" s="33"/>
      <c r="J31" s="33"/>
    </row>
    <row r="32" customFormat="false" ht="18.75" hidden="false" customHeight="true" outlineLevel="0" collapsed="false">
      <c r="A32" s="33"/>
      <c r="B32" s="33"/>
      <c r="C32" s="33"/>
      <c r="D32" s="33"/>
      <c r="E32" s="34"/>
      <c r="F32" s="35"/>
      <c r="G32" s="35"/>
      <c r="H32" s="34"/>
      <c r="I32" s="33"/>
      <c r="J32" s="33"/>
    </row>
    <row r="33" customFormat="false" ht="18.75" hidden="false" customHeight="true" outlineLevel="0" collapsed="false">
      <c r="A33" s="33"/>
      <c r="B33" s="33"/>
      <c r="C33" s="33"/>
      <c r="D33" s="33"/>
      <c r="E33" s="34"/>
      <c r="F33" s="35"/>
      <c r="G33" s="35"/>
      <c r="H33" s="34"/>
      <c r="I33" s="33"/>
      <c r="J33" s="33"/>
    </row>
    <row r="34" customFormat="false" ht="18.75" hidden="false" customHeight="true" outlineLevel="0" collapsed="false">
      <c r="A34" s="33"/>
      <c r="B34" s="33"/>
      <c r="C34" s="33"/>
      <c r="D34" s="33"/>
      <c r="E34" s="34"/>
      <c r="F34" s="35"/>
      <c r="G34" s="35"/>
      <c r="H34" s="34"/>
      <c r="I34" s="33"/>
      <c r="J34" s="33"/>
    </row>
    <row r="35" customFormat="false" ht="18.75" hidden="false" customHeight="true" outlineLevel="0" collapsed="false">
      <c r="A35" s="33"/>
      <c r="B35" s="33"/>
      <c r="C35" s="33"/>
      <c r="D35" s="33"/>
      <c r="E35" s="34"/>
      <c r="F35" s="35"/>
      <c r="G35" s="35"/>
      <c r="H35" s="34"/>
      <c r="I35" s="33"/>
      <c r="J35" s="33"/>
    </row>
    <row r="36" customFormat="false" ht="18.75" hidden="false" customHeight="true" outlineLevel="0" collapsed="false">
      <c r="A36" s="33"/>
      <c r="B36" s="33"/>
      <c r="C36" s="33"/>
      <c r="D36" s="33"/>
      <c r="E36" s="34"/>
      <c r="F36" s="35"/>
      <c r="G36" s="35"/>
      <c r="H36" s="34"/>
      <c r="I36" s="33"/>
      <c r="J36" s="33"/>
    </row>
    <row r="37" customFormat="false" ht="18.75" hidden="false" customHeight="true" outlineLevel="0" collapsed="false">
      <c r="A37" s="33"/>
      <c r="B37" s="33"/>
      <c r="C37" s="33"/>
      <c r="D37" s="33"/>
      <c r="E37" s="34"/>
      <c r="F37" s="35"/>
      <c r="G37" s="35"/>
      <c r="H37" s="34"/>
      <c r="I37" s="33"/>
      <c r="J37" s="33"/>
    </row>
    <row r="38" customFormat="false" ht="18.75" hidden="false" customHeight="true" outlineLevel="0" collapsed="false">
      <c r="A38" s="33"/>
      <c r="B38" s="33"/>
      <c r="C38" s="33"/>
      <c r="D38" s="33"/>
      <c r="E38" s="34"/>
      <c r="F38" s="35"/>
      <c r="G38" s="35"/>
      <c r="H38" s="34"/>
      <c r="I38" s="33"/>
      <c r="J38" s="33"/>
    </row>
    <row r="39" customFormat="false" ht="18.75" hidden="false" customHeight="true" outlineLevel="0" collapsed="false">
      <c r="A39" s="33"/>
      <c r="B39" s="33"/>
      <c r="C39" s="33"/>
      <c r="D39" s="33"/>
      <c r="E39" s="34"/>
      <c r="F39" s="35"/>
      <c r="G39" s="35"/>
      <c r="H39" s="34"/>
      <c r="I39" s="33"/>
      <c r="J39" s="33"/>
    </row>
    <row r="40" customFormat="false" ht="18.75" hidden="false" customHeight="true" outlineLevel="0" collapsed="false">
      <c r="A40" s="33"/>
      <c r="B40" s="33"/>
      <c r="C40" s="33"/>
      <c r="D40" s="33"/>
      <c r="E40" s="34"/>
      <c r="F40" s="35"/>
      <c r="G40" s="35"/>
      <c r="H40" s="34"/>
      <c r="I40" s="33"/>
      <c r="J40" s="33"/>
    </row>
    <row r="41" customFormat="false" ht="18.75" hidden="false" customHeight="true" outlineLevel="0" collapsed="false">
      <c r="A41" s="33"/>
      <c r="B41" s="33"/>
      <c r="C41" s="33"/>
      <c r="D41" s="33"/>
      <c r="E41" s="34"/>
      <c r="F41" s="35"/>
      <c r="G41" s="35"/>
      <c r="H41" s="34"/>
      <c r="I41" s="33"/>
      <c r="J41" s="33"/>
    </row>
    <row r="42" customFormat="false" ht="18.75" hidden="false" customHeight="true" outlineLevel="0" collapsed="false">
      <c r="A42" s="33"/>
      <c r="B42" s="33"/>
      <c r="C42" s="33"/>
      <c r="D42" s="33"/>
      <c r="E42" s="34"/>
      <c r="F42" s="35"/>
      <c r="G42" s="35"/>
      <c r="H42" s="34"/>
      <c r="I42" s="33"/>
      <c r="J42" s="33"/>
    </row>
    <row r="43" customFormat="false" ht="18.75" hidden="false" customHeight="true" outlineLevel="0" collapsed="false">
      <c r="A43" s="33"/>
      <c r="B43" s="33"/>
      <c r="C43" s="33"/>
      <c r="D43" s="33"/>
      <c r="E43" s="34"/>
      <c r="F43" s="35"/>
      <c r="G43" s="35"/>
      <c r="H43" s="34"/>
      <c r="I43" s="33"/>
      <c r="J43" s="33"/>
    </row>
    <row r="44" customFormat="false" ht="18.75" hidden="false" customHeight="true" outlineLevel="0" collapsed="false">
      <c r="A44" s="33"/>
      <c r="B44" s="33"/>
      <c r="C44" s="33"/>
      <c r="D44" s="33"/>
      <c r="E44" s="34"/>
      <c r="F44" s="35"/>
      <c r="G44" s="35"/>
      <c r="H44" s="34"/>
      <c r="I44" s="33"/>
      <c r="J44" s="33"/>
    </row>
    <row r="45" customFormat="false" ht="18.75" hidden="false" customHeight="true" outlineLevel="0" collapsed="false">
      <c r="A45" s="33"/>
      <c r="B45" s="33"/>
      <c r="C45" s="33"/>
      <c r="D45" s="33"/>
      <c r="E45" s="34"/>
      <c r="F45" s="35"/>
      <c r="G45" s="35"/>
      <c r="H45" s="34"/>
      <c r="I45" s="33"/>
      <c r="J45" s="33"/>
    </row>
    <row r="46" customFormat="false" ht="18.75" hidden="false" customHeight="true" outlineLevel="0" collapsed="false">
      <c r="A46" s="33"/>
      <c r="B46" s="33"/>
      <c r="C46" s="33"/>
      <c r="D46" s="33"/>
      <c r="E46" s="34"/>
      <c r="F46" s="35"/>
      <c r="G46" s="35"/>
      <c r="H46" s="34"/>
      <c r="I46" s="33"/>
      <c r="J46" s="33"/>
    </row>
    <row r="47" customFormat="false" ht="18.75" hidden="false" customHeight="true" outlineLevel="0" collapsed="false">
      <c r="A47" s="33"/>
      <c r="B47" s="33"/>
      <c r="C47" s="33"/>
      <c r="D47" s="33"/>
      <c r="E47" s="34"/>
      <c r="F47" s="35"/>
      <c r="G47" s="35"/>
      <c r="H47" s="34"/>
      <c r="I47" s="33"/>
      <c r="J47" s="33"/>
    </row>
    <row r="48" customFormat="false" ht="18.75" hidden="false" customHeight="true" outlineLevel="0" collapsed="false">
      <c r="A48" s="33"/>
      <c r="B48" s="33"/>
      <c r="C48" s="33"/>
      <c r="D48" s="33"/>
      <c r="E48" s="34"/>
      <c r="F48" s="35"/>
      <c r="G48" s="35"/>
      <c r="H48" s="34"/>
      <c r="I48" s="33"/>
      <c r="J48" s="33"/>
    </row>
    <row r="49" customFormat="false" ht="18.75" hidden="false" customHeight="true" outlineLevel="0" collapsed="false">
      <c r="A49" s="33"/>
      <c r="B49" s="33"/>
      <c r="C49" s="33"/>
      <c r="D49" s="33"/>
      <c r="E49" s="34"/>
      <c r="F49" s="35"/>
      <c r="G49" s="35"/>
      <c r="H49" s="34"/>
      <c r="I49" s="33"/>
      <c r="J49" s="33"/>
    </row>
    <row r="50" customFormat="false" ht="18.75" hidden="false" customHeight="true" outlineLevel="0" collapsed="false">
      <c r="A50" s="33"/>
      <c r="B50" s="33"/>
      <c r="C50" s="33"/>
      <c r="D50" s="33"/>
      <c r="E50" s="34"/>
      <c r="F50" s="35"/>
      <c r="G50" s="35"/>
      <c r="H50" s="34"/>
      <c r="I50" s="33"/>
      <c r="J50" s="33"/>
    </row>
    <row r="51" customFormat="false" ht="18.75" hidden="false" customHeight="true" outlineLevel="0" collapsed="false">
      <c r="A51" s="33"/>
      <c r="B51" s="33"/>
      <c r="C51" s="33"/>
      <c r="D51" s="33"/>
      <c r="E51" s="34"/>
      <c r="F51" s="35"/>
      <c r="G51" s="35"/>
      <c r="H51" s="34"/>
      <c r="I51" s="33"/>
      <c r="J51" s="33"/>
    </row>
    <row r="52" customFormat="false" ht="18.75" hidden="false" customHeight="true" outlineLevel="0" collapsed="false">
      <c r="A52" s="33"/>
      <c r="B52" s="33"/>
      <c r="C52" s="33"/>
      <c r="D52" s="33"/>
      <c r="E52" s="34"/>
      <c r="F52" s="35"/>
      <c r="G52" s="35"/>
      <c r="H52" s="34"/>
      <c r="I52" s="33"/>
      <c r="J52" s="33"/>
    </row>
    <row r="53" customFormat="false" ht="18.75" hidden="false" customHeight="true" outlineLevel="0" collapsed="false">
      <c r="A53" s="33"/>
      <c r="B53" s="33"/>
      <c r="C53" s="33"/>
      <c r="D53" s="33"/>
      <c r="E53" s="34"/>
      <c r="F53" s="35"/>
      <c r="G53" s="35"/>
      <c r="H53" s="34"/>
      <c r="I53" s="33"/>
      <c r="J53" s="33"/>
    </row>
    <row r="54" customFormat="false" ht="18.75" hidden="false" customHeight="true" outlineLevel="0" collapsed="false">
      <c r="A54" s="33"/>
      <c r="B54" s="33"/>
      <c r="C54" s="33"/>
      <c r="D54" s="33"/>
      <c r="E54" s="34"/>
      <c r="F54" s="35"/>
      <c r="G54" s="35"/>
      <c r="H54" s="34"/>
      <c r="I54" s="33"/>
      <c r="J54" s="33"/>
    </row>
  </sheetData>
  <conditionalFormatting sqref="G5:G54">
    <cfRule type="expression" priority="2" aboveAverage="0" equalAverage="0" bottom="0" percent="0" rank="0" text="" dxfId="5">
      <formula>AND($G5&lt;&gt;"",$G5&gt;=TODAY(),$G5-TODAY()&lt;=60)</formula>
    </cfRule>
  </conditionalFormatting>
  <dataValidations count="1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I5:I54" type="list">
      <formula1>Lists!$A$5:$A$30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I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8" min="7" style="0" width="14"/>
    <col collapsed="false" customWidth="true" hidden="false" outlineLevel="0" max="9" min="9" style="0" width="26"/>
  </cols>
  <sheetData>
    <row r="1" customFormat="false" ht="33.75" hidden="false" customHeight="true" outlineLevel="0" collapsed="false">
      <c r="A1" s="27" t="s">
        <v>34</v>
      </c>
      <c r="B1" s="28"/>
      <c r="C1" s="28"/>
      <c r="D1" s="28"/>
      <c r="E1" s="28"/>
      <c r="F1" s="28"/>
      <c r="G1" s="28"/>
      <c r="H1" s="28"/>
      <c r="I1" s="28"/>
    </row>
    <row r="2" customFormat="false" ht="21.75" hidden="false" customHeight="true" outlineLevel="0" collapsed="false">
      <c r="A2" s="29" t="s">
        <v>66</v>
      </c>
      <c r="B2" s="30"/>
      <c r="C2" s="30"/>
      <c r="D2" s="30"/>
      <c r="E2" s="30"/>
      <c r="F2" s="30"/>
      <c r="G2" s="30"/>
      <c r="H2" s="30"/>
      <c r="I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67</v>
      </c>
      <c r="B4" s="31" t="s">
        <v>46</v>
      </c>
      <c r="C4" s="31" t="s">
        <v>47</v>
      </c>
      <c r="D4" s="31" t="s">
        <v>49</v>
      </c>
      <c r="E4" s="32" t="s">
        <v>68</v>
      </c>
      <c r="F4" s="32" t="s">
        <v>10</v>
      </c>
      <c r="G4" s="32" t="s">
        <v>69</v>
      </c>
      <c r="H4" s="31" t="s">
        <v>54</v>
      </c>
      <c r="I4" s="31" t="s">
        <v>6</v>
      </c>
    </row>
    <row r="5" customFormat="false" ht="18.75" hidden="false" customHeight="true" outlineLevel="0" collapsed="false">
      <c r="A5" s="35" t="n">
        <v>46296</v>
      </c>
      <c r="B5" s="33" t="s">
        <v>55</v>
      </c>
      <c r="C5" s="33" t="s">
        <v>56</v>
      </c>
      <c r="D5" s="33" t="s">
        <v>58</v>
      </c>
      <c r="E5" s="34" t="n">
        <v>1650</v>
      </c>
      <c r="F5" s="34" t="n">
        <v>1650</v>
      </c>
      <c r="G5" s="36" t="n">
        <f aca="false">IF(B5="","",MAX(0,E5-F5))</f>
        <v>0</v>
      </c>
      <c r="H5" s="37" t="str">
        <f aca="false">IF(B5="","",IF(G5=0,"Paid","Open"))</f>
        <v>Paid</v>
      </c>
      <c r="I5" s="38"/>
    </row>
    <row r="6" customFormat="false" ht="18.75" hidden="false" customHeight="true" outlineLevel="0" collapsed="false">
      <c r="A6" s="35" t="n">
        <v>46296</v>
      </c>
      <c r="B6" s="33" t="s">
        <v>55</v>
      </c>
      <c r="C6" s="33" t="s">
        <v>60</v>
      </c>
      <c r="D6" s="33" t="s">
        <v>61</v>
      </c>
      <c r="E6" s="34" t="n">
        <v>1550</v>
      </c>
      <c r="F6" s="34" t="n">
        <v>1200</v>
      </c>
      <c r="G6" s="36" t="n">
        <f aca="false">IF(B6="","",MAX(0,E6-F6))</f>
        <v>350</v>
      </c>
      <c r="H6" s="37" t="str">
        <f aca="false">IF(B6="","",IF(G6=0,"Paid","Open"))</f>
        <v>Open</v>
      </c>
      <c r="I6" s="38"/>
    </row>
    <row r="7" customFormat="false" ht="18.75" hidden="false" customHeight="true" outlineLevel="0" collapsed="false">
      <c r="A7" s="35" t="n">
        <v>46296</v>
      </c>
      <c r="B7" s="33" t="s">
        <v>62</v>
      </c>
      <c r="C7" s="33" t="s">
        <v>63</v>
      </c>
      <c r="D7" s="33" t="s">
        <v>65</v>
      </c>
      <c r="E7" s="34" t="n">
        <v>2100</v>
      </c>
      <c r="F7" s="34" t="n">
        <v>2100</v>
      </c>
      <c r="G7" s="36" t="n">
        <f aca="false">IF(B7="","",MAX(0,E7-F7))</f>
        <v>0</v>
      </c>
      <c r="H7" s="37" t="str">
        <f aca="false">IF(B7="","",IF(G7=0,"Paid","Open"))</f>
        <v>Paid</v>
      </c>
      <c r="I7" s="38"/>
    </row>
    <row r="8" customFormat="false" ht="18.75" hidden="false" customHeight="true" outlineLevel="0" collapsed="false">
      <c r="A8" s="35"/>
      <c r="B8" s="33"/>
      <c r="C8" s="33"/>
      <c r="D8" s="33"/>
      <c r="E8" s="34"/>
      <c r="F8" s="34"/>
      <c r="G8" s="36" t="str">
        <f aca="false">IF(B8="","",MAX(0,E8-F8))</f>
        <v/>
      </c>
      <c r="H8" s="37" t="str">
        <f aca="false">IF(B8="","",IF(G8=0,"Paid","Open"))</f>
        <v/>
      </c>
      <c r="I8" s="38"/>
    </row>
    <row r="9" customFormat="false" ht="18.75" hidden="false" customHeight="true" outlineLevel="0" collapsed="false">
      <c r="A9" s="35"/>
      <c r="B9" s="33"/>
      <c r="C9" s="33"/>
      <c r="D9" s="33"/>
      <c r="E9" s="34"/>
      <c r="F9" s="34"/>
      <c r="G9" s="36" t="str">
        <f aca="false">IF(B9="","",MAX(0,E9-F9))</f>
        <v/>
      </c>
      <c r="H9" s="37" t="str">
        <f aca="false">IF(B9="","",IF(G9=0,"Paid","Open"))</f>
        <v/>
      </c>
      <c r="I9" s="38"/>
    </row>
    <row r="10" customFormat="false" ht="18.75" hidden="false" customHeight="true" outlineLevel="0" collapsed="false">
      <c r="A10" s="35"/>
      <c r="B10" s="33"/>
      <c r="C10" s="33"/>
      <c r="D10" s="33"/>
      <c r="E10" s="34"/>
      <c r="F10" s="34"/>
      <c r="G10" s="36" t="str">
        <f aca="false">IF(B10="","",MAX(0,E10-F10))</f>
        <v/>
      </c>
      <c r="H10" s="37" t="str">
        <f aca="false">IF(B10="","",IF(G10=0,"Paid","Open"))</f>
        <v/>
      </c>
      <c r="I10" s="38"/>
    </row>
    <row r="11" customFormat="false" ht="18.75" hidden="false" customHeight="true" outlineLevel="0" collapsed="false">
      <c r="A11" s="35"/>
      <c r="B11" s="33"/>
      <c r="C11" s="33"/>
      <c r="D11" s="33"/>
      <c r="E11" s="34"/>
      <c r="F11" s="34"/>
      <c r="G11" s="36" t="str">
        <f aca="false">IF(B11="","",MAX(0,E11-F11))</f>
        <v/>
      </c>
      <c r="H11" s="37" t="str">
        <f aca="false">IF(B11="","",IF(G11=0,"Paid","Open"))</f>
        <v/>
      </c>
      <c r="I11" s="38"/>
    </row>
    <row r="12" customFormat="false" ht="18.75" hidden="false" customHeight="true" outlineLevel="0" collapsed="false">
      <c r="A12" s="35"/>
      <c r="B12" s="33"/>
      <c r="C12" s="33"/>
      <c r="D12" s="33"/>
      <c r="E12" s="34"/>
      <c r="F12" s="34"/>
      <c r="G12" s="36" t="str">
        <f aca="false">IF(B12="","",MAX(0,E12-F12))</f>
        <v/>
      </c>
      <c r="H12" s="37" t="str">
        <f aca="false">IF(B12="","",IF(G12=0,"Paid","Open"))</f>
        <v/>
      </c>
      <c r="I12" s="38"/>
    </row>
    <row r="13" customFormat="false" ht="18.75" hidden="false" customHeight="true" outlineLevel="0" collapsed="false">
      <c r="A13" s="35"/>
      <c r="B13" s="33"/>
      <c r="C13" s="33"/>
      <c r="D13" s="33"/>
      <c r="E13" s="34"/>
      <c r="F13" s="34"/>
      <c r="G13" s="36" t="str">
        <f aca="false">IF(B13="","",MAX(0,E13-F13))</f>
        <v/>
      </c>
      <c r="H13" s="37" t="str">
        <f aca="false">IF(B13="","",IF(G13=0,"Paid","Open"))</f>
        <v/>
      </c>
      <c r="I13" s="38"/>
    </row>
    <row r="14" customFormat="false" ht="18.75" hidden="false" customHeight="true" outlineLevel="0" collapsed="false">
      <c r="A14" s="35"/>
      <c r="B14" s="33"/>
      <c r="C14" s="33"/>
      <c r="D14" s="33"/>
      <c r="E14" s="34"/>
      <c r="F14" s="34"/>
      <c r="G14" s="36" t="str">
        <f aca="false">IF(B14="","",MAX(0,E14-F14))</f>
        <v/>
      </c>
      <c r="H14" s="37" t="str">
        <f aca="false">IF(B14="","",IF(G14=0,"Paid","Open"))</f>
        <v/>
      </c>
      <c r="I14" s="38"/>
    </row>
    <row r="15" customFormat="false" ht="18.75" hidden="false" customHeight="true" outlineLevel="0" collapsed="false">
      <c r="A15" s="35"/>
      <c r="B15" s="33"/>
      <c r="C15" s="33"/>
      <c r="D15" s="33"/>
      <c r="E15" s="34"/>
      <c r="F15" s="34"/>
      <c r="G15" s="36" t="str">
        <f aca="false">IF(B15="","",MAX(0,E15-F15))</f>
        <v/>
      </c>
      <c r="H15" s="37" t="str">
        <f aca="false">IF(B15="","",IF(G15=0,"Paid","Open"))</f>
        <v/>
      </c>
      <c r="I15" s="38"/>
    </row>
    <row r="16" customFormat="false" ht="18.75" hidden="false" customHeight="true" outlineLevel="0" collapsed="false">
      <c r="A16" s="35"/>
      <c r="B16" s="33"/>
      <c r="C16" s="33"/>
      <c r="D16" s="33"/>
      <c r="E16" s="34"/>
      <c r="F16" s="34"/>
      <c r="G16" s="36" t="str">
        <f aca="false">IF(B16="","",MAX(0,E16-F16))</f>
        <v/>
      </c>
      <c r="H16" s="37" t="str">
        <f aca="false">IF(B16="","",IF(G16=0,"Paid","Open"))</f>
        <v/>
      </c>
      <c r="I16" s="38"/>
    </row>
    <row r="17" customFormat="false" ht="18.75" hidden="false" customHeight="true" outlineLevel="0" collapsed="false">
      <c r="A17" s="35"/>
      <c r="B17" s="33"/>
      <c r="C17" s="33"/>
      <c r="D17" s="33"/>
      <c r="E17" s="34"/>
      <c r="F17" s="34"/>
      <c r="G17" s="36" t="str">
        <f aca="false">IF(B17="","",MAX(0,E17-F17))</f>
        <v/>
      </c>
      <c r="H17" s="37" t="str">
        <f aca="false">IF(B17="","",IF(G17=0,"Paid","Open"))</f>
        <v/>
      </c>
      <c r="I17" s="38"/>
    </row>
    <row r="18" customFormat="false" ht="18.75" hidden="false" customHeight="true" outlineLevel="0" collapsed="false">
      <c r="A18" s="35"/>
      <c r="B18" s="33"/>
      <c r="C18" s="33"/>
      <c r="D18" s="33"/>
      <c r="E18" s="34"/>
      <c r="F18" s="34"/>
      <c r="G18" s="36" t="str">
        <f aca="false">IF(B18="","",MAX(0,E18-F18))</f>
        <v/>
      </c>
      <c r="H18" s="37" t="str">
        <f aca="false">IF(B18="","",IF(G18=0,"Paid","Open"))</f>
        <v/>
      </c>
      <c r="I18" s="38"/>
    </row>
    <row r="19" customFormat="false" ht="18.75" hidden="false" customHeight="true" outlineLevel="0" collapsed="false">
      <c r="A19" s="35"/>
      <c r="B19" s="33"/>
      <c r="C19" s="33"/>
      <c r="D19" s="33"/>
      <c r="E19" s="34"/>
      <c r="F19" s="34"/>
      <c r="G19" s="36" t="str">
        <f aca="false">IF(B19="","",MAX(0,E19-F19))</f>
        <v/>
      </c>
      <c r="H19" s="37" t="str">
        <f aca="false">IF(B19="","",IF(G19=0,"Paid","Open"))</f>
        <v/>
      </c>
      <c r="I19" s="38"/>
    </row>
    <row r="20" customFormat="false" ht="18.75" hidden="false" customHeight="true" outlineLevel="0" collapsed="false">
      <c r="A20" s="35"/>
      <c r="B20" s="33"/>
      <c r="C20" s="33"/>
      <c r="D20" s="33"/>
      <c r="E20" s="34"/>
      <c r="F20" s="34"/>
      <c r="G20" s="36" t="str">
        <f aca="false">IF(B20="","",MAX(0,E20-F20))</f>
        <v/>
      </c>
      <c r="H20" s="37" t="str">
        <f aca="false">IF(B20="","",IF(G20=0,"Paid","Open"))</f>
        <v/>
      </c>
      <c r="I20" s="38"/>
    </row>
    <row r="21" customFormat="false" ht="18.75" hidden="false" customHeight="true" outlineLevel="0" collapsed="false">
      <c r="A21" s="35"/>
      <c r="B21" s="33"/>
      <c r="C21" s="33"/>
      <c r="D21" s="33"/>
      <c r="E21" s="34"/>
      <c r="F21" s="34"/>
      <c r="G21" s="36" t="str">
        <f aca="false">IF(B21="","",MAX(0,E21-F21))</f>
        <v/>
      </c>
      <c r="H21" s="37" t="str">
        <f aca="false">IF(B21="","",IF(G21=0,"Paid","Open"))</f>
        <v/>
      </c>
      <c r="I21" s="38"/>
    </row>
    <row r="22" customFormat="false" ht="18.75" hidden="false" customHeight="true" outlineLevel="0" collapsed="false">
      <c r="A22" s="35"/>
      <c r="B22" s="33"/>
      <c r="C22" s="33"/>
      <c r="D22" s="33"/>
      <c r="E22" s="34"/>
      <c r="F22" s="34"/>
      <c r="G22" s="36" t="str">
        <f aca="false">IF(B22="","",MAX(0,E22-F22))</f>
        <v/>
      </c>
      <c r="H22" s="37" t="str">
        <f aca="false">IF(B22="","",IF(G22=0,"Paid","Open"))</f>
        <v/>
      </c>
      <c r="I22" s="38"/>
    </row>
    <row r="23" customFormat="false" ht="18.75" hidden="false" customHeight="true" outlineLevel="0" collapsed="false">
      <c r="A23" s="35"/>
      <c r="B23" s="33"/>
      <c r="C23" s="33"/>
      <c r="D23" s="33"/>
      <c r="E23" s="34"/>
      <c r="F23" s="34"/>
      <c r="G23" s="36" t="str">
        <f aca="false">IF(B23="","",MAX(0,E23-F23))</f>
        <v/>
      </c>
      <c r="H23" s="37" t="str">
        <f aca="false">IF(B23="","",IF(G23=0,"Paid","Open"))</f>
        <v/>
      </c>
      <c r="I23" s="38"/>
    </row>
    <row r="24" customFormat="false" ht="18.75" hidden="false" customHeight="true" outlineLevel="0" collapsed="false">
      <c r="A24" s="35"/>
      <c r="B24" s="33"/>
      <c r="C24" s="33"/>
      <c r="D24" s="33"/>
      <c r="E24" s="34"/>
      <c r="F24" s="34"/>
      <c r="G24" s="36" t="str">
        <f aca="false">IF(B24="","",MAX(0,E24-F24))</f>
        <v/>
      </c>
      <c r="H24" s="37" t="str">
        <f aca="false">IF(B24="","",IF(G24=0,"Paid","Open"))</f>
        <v/>
      </c>
      <c r="I24" s="38"/>
    </row>
    <row r="25" customFormat="false" ht="18.75" hidden="false" customHeight="true" outlineLevel="0" collapsed="false">
      <c r="A25" s="35"/>
      <c r="B25" s="33"/>
      <c r="C25" s="33"/>
      <c r="D25" s="33"/>
      <c r="E25" s="34"/>
      <c r="F25" s="34"/>
      <c r="G25" s="36" t="str">
        <f aca="false">IF(B25="","",MAX(0,E25-F25))</f>
        <v/>
      </c>
      <c r="H25" s="37" t="str">
        <f aca="false">IF(B25="","",IF(G25=0,"Paid","Open"))</f>
        <v/>
      </c>
      <c r="I25" s="38"/>
    </row>
    <row r="26" customFormat="false" ht="18.75" hidden="false" customHeight="true" outlineLevel="0" collapsed="false">
      <c r="A26" s="35"/>
      <c r="B26" s="33"/>
      <c r="C26" s="33"/>
      <c r="D26" s="33"/>
      <c r="E26" s="34"/>
      <c r="F26" s="34"/>
      <c r="G26" s="36" t="str">
        <f aca="false">IF(B26="","",MAX(0,E26-F26))</f>
        <v/>
      </c>
      <c r="H26" s="37" t="str">
        <f aca="false">IF(B26="","",IF(G26=0,"Paid","Open"))</f>
        <v/>
      </c>
      <c r="I26" s="38"/>
    </row>
    <row r="27" customFormat="false" ht="18.75" hidden="false" customHeight="true" outlineLevel="0" collapsed="false">
      <c r="A27" s="35"/>
      <c r="B27" s="33"/>
      <c r="C27" s="33"/>
      <c r="D27" s="33"/>
      <c r="E27" s="34"/>
      <c r="F27" s="34"/>
      <c r="G27" s="36" t="str">
        <f aca="false">IF(B27="","",MAX(0,E27-F27))</f>
        <v/>
      </c>
      <c r="H27" s="37" t="str">
        <f aca="false">IF(B27="","",IF(G27=0,"Paid","Open"))</f>
        <v/>
      </c>
      <c r="I27" s="38"/>
    </row>
    <row r="28" customFormat="false" ht="18.75" hidden="false" customHeight="true" outlineLevel="0" collapsed="false">
      <c r="A28" s="35"/>
      <c r="B28" s="33"/>
      <c r="C28" s="33"/>
      <c r="D28" s="33"/>
      <c r="E28" s="34"/>
      <c r="F28" s="34"/>
      <c r="G28" s="36" t="str">
        <f aca="false">IF(B28="","",MAX(0,E28-F28))</f>
        <v/>
      </c>
      <c r="H28" s="37" t="str">
        <f aca="false">IF(B28="","",IF(G28=0,"Paid","Open"))</f>
        <v/>
      </c>
      <c r="I28" s="38"/>
    </row>
    <row r="29" customFormat="false" ht="18.75" hidden="false" customHeight="true" outlineLevel="0" collapsed="false">
      <c r="A29" s="35"/>
      <c r="B29" s="33"/>
      <c r="C29" s="33"/>
      <c r="D29" s="33"/>
      <c r="E29" s="34"/>
      <c r="F29" s="34"/>
      <c r="G29" s="36" t="str">
        <f aca="false">IF(B29="","",MAX(0,E29-F29))</f>
        <v/>
      </c>
      <c r="H29" s="37" t="str">
        <f aca="false">IF(B29="","",IF(G29=0,"Paid","Open"))</f>
        <v/>
      </c>
      <c r="I29" s="38"/>
    </row>
    <row r="30" customFormat="false" ht="18.75" hidden="false" customHeight="true" outlineLevel="0" collapsed="false">
      <c r="A30" s="35"/>
      <c r="B30" s="33"/>
      <c r="C30" s="33"/>
      <c r="D30" s="33"/>
      <c r="E30" s="34"/>
      <c r="F30" s="34"/>
      <c r="G30" s="36" t="str">
        <f aca="false">IF(B30="","",MAX(0,E30-F30))</f>
        <v/>
      </c>
      <c r="H30" s="37" t="str">
        <f aca="false">IF(B30="","",IF(G30=0,"Paid","Open"))</f>
        <v/>
      </c>
      <c r="I30" s="38"/>
    </row>
    <row r="31" customFormat="false" ht="18.75" hidden="false" customHeight="true" outlineLevel="0" collapsed="false">
      <c r="A31" s="35"/>
      <c r="B31" s="33"/>
      <c r="C31" s="33"/>
      <c r="D31" s="33"/>
      <c r="E31" s="34"/>
      <c r="F31" s="34"/>
      <c r="G31" s="36" t="str">
        <f aca="false">IF(B31="","",MAX(0,E31-F31))</f>
        <v/>
      </c>
      <c r="H31" s="37" t="str">
        <f aca="false">IF(B31="","",IF(G31=0,"Paid","Open"))</f>
        <v/>
      </c>
      <c r="I31" s="38"/>
    </row>
    <row r="32" customFormat="false" ht="18.75" hidden="false" customHeight="true" outlineLevel="0" collapsed="false">
      <c r="A32" s="35"/>
      <c r="B32" s="33"/>
      <c r="C32" s="33"/>
      <c r="D32" s="33"/>
      <c r="E32" s="34"/>
      <c r="F32" s="34"/>
      <c r="G32" s="36" t="str">
        <f aca="false">IF(B32="","",MAX(0,E32-F32))</f>
        <v/>
      </c>
      <c r="H32" s="37" t="str">
        <f aca="false">IF(B32="","",IF(G32=0,"Paid","Open"))</f>
        <v/>
      </c>
      <c r="I32" s="38"/>
    </row>
    <row r="33" customFormat="false" ht="18.75" hidden="false" customHeight="true" outlineLevel="0" collapsed="false">
      <c r="A33" s="35"/>
      <c r="B33" s="33"/>
      <c r="C33" s="33"/>
      <c r="D33" s="33"/>
      <c r="E33" s="34"/>
      <c r="F33" s="34"/>
      <c r="G33" s="36" t="str">
        <f aca="false">IF(B33="","",MAX(0,E33-F33))</f>
        <v/>
      </c>
      <c r="H33" s="37" t="str">
        <f aca="false">IF(B33="","",IF(G33=0,"Paid","Open"))</f>
        <v/>
      </c>
      <c r="I33" s="38"/>
    </row>
    <row r="34" customFormat="false" ht="18.75" hidden="false" customHeight="true" outlineLevel="0" collapsed="false">
      <c r="A34" s="35"/>
      <c r="B34" s="33"/>
      <c r="C34" s="33"/>
      <c r="D34" s="33"/>
      <c r="E34" s="34"/>
      <c r="F34" s="34"/>
      <c r="G34" s="36" t="str">
        <f aca="false">IF(B34="","",MAX(0,E34-F34))</f>
        <v/>
      </c>
      <c r="H34" s="37" t="str">
        <f aca="false">IF(B34="","",IF(G34=0,"Paid","Open"))</f>
        <v/>
      </c>
      <c r="I34" s="38"/>
    </row>
    <row r="35" customFormat="false" ht="18.75" hidden="false" customHeight="true" outlineLevel="0" collapsed="false">
      <c r="A35" s="35"/>
      <c r="B35" s="33"/>
      <c r="C35" s="33"/>
      <c r="D35" s="33"/>
      <c r="E35" s="34"/>
      <c r="F35" s="34"/>
      <c r="G35" s="36" t="str">
        <f aca="false">IF(B35="","",MAX(0,E35-F35))</f>
        <v/>
      </c>
      <c r="H35" s="37" t="str">
        <f aca="false">IF(B35="","",IF(G35=0,"Paid","Open"))</f>
        <v/>
      </c>
      <c r="I35" s="38"/>
    </row>
    <row r="36" customFormat="false" ht="18.75" hidden="false" customHeight="true" outlineLevel="0" collapsed="false">
      <c r="A36" s="35"/>
      <c r="B36" s="33"/>
      <c r="C36" s="33"/>
      <c r="D36" s="33"/>
      <c r="E36" s="34"/>
      <c r="F36" s="34"/>
      <c r="G36" s="36" t="str">
        <f aca="false">IF(B36="","",MAX(0,E36-F36))</f>
        <v/>
      </c>
      <c r="H36" s="37" t="str">
        <f aca="false">IF(B36="","",IF(G36=0,"Paid","Open"))</f>
        <v/>
      </c>
      <c r="I36" s="38"/>
    </row>
    <row r="37" customFormat="false" ht="18.75" hidden="false" customHeight="true" outlineLevel="0" collapsed="false">
      <c r="A37" s="35"/>
      <c r="B37" s="33"/>
      <c r="C37" s="33"/>
      <c r="D37" s="33"/>
      <c r="E37" s="34"/>
      <c r="F37" s="34"/>
      <c r="G37" s="36" t="str">
        <f aca="false">IF(B37="","",MAX(0,E37-F37))</f>
        <v/>
      </c>
      <c r="H37" s="37" t="str">
        <f aca="false">IF(B37="","",IF(G37=0,"Paid","Open"))</f>
        <v/>
      </c>
      <c r="I37" s="38"/>
    </row>
    <row r="38" customFormat="false" ht="18.75" hidden="false" customHeight="true" outlineLevel="0" collapsed="false">
      <c r="A38" s="35"/>
      <c r="B38" s="33"/>
      <c r="C38" s="33"/>
      <c r="D38" s="33"/>
      <c r="E38" s="34"/>
      <c r="F38" s="34"/>
      <c r="G38" s="36" t="str">
        <f aca="false">IF(B38="","",MAX(0,E38-F38))</f>
        <v/>
      </c>
      <c r="H38" s="37" t="str">
        <f aca="false">IF(B38="","",IF(G38=0,"Paid","Open"))</f>
        <v/>
      </c>
      <c r="I38" s="38"/>
    </row>
    <row r="39" customFormat="false" ht="18.75" hidden="false" customHeight="true" outlineLevel="0" collapsed="false">
      <c r="A39" s="35"/>
      <c r="B39" s="33"/>
      <c r="C39" s="33"/>
      <c r="D39" s="33"/>
      <c r="E39" s="34"/>
      <c r="F39" s="34"/>
      <c r="G39" s="36" t="str">
        <f aca="false">IF(B39="","",MAX(0,E39-F39))</f>
        <v/>
      </c>
      <c r="H39" s="37" t="str">
        <f aca="false">IF(B39="","",IF(G39=0,"Paid","Open"))</f>
        <v/>
      </c>
      <c r="I39" s="38"/>
    </row>
    <row r="40" customFormat="false" ht="18.75" hidden="false" customHeight="true" outlineLevel="0" collapsed="false">
      <c r="A40" s="35"/>
      <c r="B40" s="33"/>
      <c r="C40" s="33"/>
      <c r="D40" s="33"/>
      <c r="E40" s="34"/>
      <c r="F40" s="34"/>
      <c r="G40" s="36" t="str">
        <f aca="false">IF(B40="","",MAX(0,E40-F40))</f>
        <v/>
      </c>
      <c r="H40" s="37" t="str">
        <f aca="false">IF(B40="","",IF(G40=0,"Paid","Open"))</f>
        <v/>
      </c>
      <c r="I40" s="38"/>
    </row>
    <row r="41" customFormat="false" ht="18.75" hidden="false" customHeight="true" outlineLevel="0" collapsed="false">
      <c r="A41" s="35"/>
      <c r="B41" s="33"/>
      <c r="C41" s="33"/>
      <c r="D41" s="33"/>
      <c r="E41" s="34"/>
      <c r="F41" s="34"/>
      <c r="G41" s="36" t="str">
        <f aca="false">IF(B41="","",MAX(0,E41-F41))</f>
        <v/>
      </c>
      <c r="H41" s="37" t="str">
        <f aca="false">IF(B41="","",IF(G41=0,"Paid","Open"))</f>
        <v/>
      </c>
      <c r="I41" s="38"/>
    </row>
    <row r="42" customFormat="false" ht="18.75" hidden="false" customHeight="true" outlineLevel="0" collapsed="false">
      <c r="A42" s="35"/>
      <c r="B42" s="33"/>
      <c r="C42" s="33"/>
      <c r="D42" s="33"/>
      <c r="E42" s="34"/>
      <c r="F42" s="34"/>
      <c r="G42" s="36" t="str">
        <f aca="false">IF(B42="","",MAX(0,E42-F42))</f>
        <v/>
      </c>
      <c r="H42" s="37" t="str">
        <f aca="false">IF(B42="","",IF(G42=0,"Paid","Open"))</f>
        <v/>
      </c>
      <c r="I42" s="38"/>
    </row>
    <row r="43" customFormat="false" ht="18.75" hidden="false" customHeight="true" outlineLevel="0" collapsed="false">
      <c r="A43" s="35"/>
      <c r="B43" s="33"/>
      <c r="C43" s="33"/>
      <c r="D43" s="33"/>
      <c r="E43" s="34"/>
      <c r="F43" s="34"/>
      <c r="G43" s="36" t="str">
        <f aca="false">IF(B43="","",MAX(0,E43-F43))</f>
        <v/>
      </c>
      <c r="H43" s="37" t="str">
        <f aca="false">IF(B43="","",IF(G43=0,"Paid","Open"))</f>
        <v/>
      </c>
      <c r="I43" s="38"/>
    </row>
    <row r="44" customFormat="false" ht="18.75" hidden="false" customHeight="true" outlineLevel="0" collapsed="false">
      <c r="A44" s="35"/>
      <c r="B44" s="33"/>
      <c r="C44" s="33"/>
      <c r="D44" s="33"/>
      <c r="E44" s="34"/>
      <c r="F44" s="34"/>
      <c r="G44" s="36" t="str">
        <f aca="false">IF(B44="","",MAX(0,E44-F44))</f>
        <v/>
      </c>
      <c r="H44" s="37" t="str">
        <f aca="false">IF(B44="","",IF(G44=0,"Paid","Open"))</f>
        <v/>
      </c>
      <c r="I44" s="38"/>
    </row>
    <row r="45" customFormat="false" ht="18.75" hidden="false" customHeight="true" outlineLevel="0" collapsed="false">
      <c r="A45" s="35"/>
      <c r="B45" s="33"/>
      <c r="C45" s="33"/>
      <c r="D45" s="33"/>
      <c r="E45" s="34"/>
      <c r="F45" s="34"/>
      <c r="G45" s="36" t="str">
        <f aca="false">IF(B45="","",MAX(0,E45-F45))</f>
        <v/>
      </c>
      <c r="H45" s="37" t="str">
        <f aca="false">IF(B45="","",IF(G45=0,"Paid","Open"))</f>
        <v/>
      </c>
      <c r="I45" s="38"/>
    </row>
    <row r="46" customFormat="false" ht="18.75" hidden="false" customHeight="true" outlineLevel="0" collapsed="false">
      <c r="A46" s="35"/>
      <c r="B46" s="33"/>
      <c r="C46" s="33"/>
      <c r="D46" s="33"/>
      <c r="E46" s="34"/>
      <c r="F46" s="34"/>
      <c r="G46" s="36" t="str">
        <f aca="false">IF(B46="","",MAX(0,E46-F46))</f>
        <v/>
      </c>
      <c r="H46" s="37" t="str">
        <f aca="false">IF(B46="","",IF(G46=0,"Paid","Open"))</f>
        <v/>
      </c>
      <c r="I46" s="38"/>
    </row>
    <row r="47" customFormat="false" ht="18.75" hidden="false" customHeight="true" outlineLevel="0" collapsed="false">
      <c r="A47" s="35"/>
      <c r="B47" s="33"/>
      <c r="C47" s="33"/>
      <c r="D47" s="33"/>
      <c r="E47" s="34"/>
      <c r="F47" s="34"/>
      <c r="G47" s="36" t="str">
        <f aca="false">IF(B47="","",MAX(0,E47-F47))</f>
        <v/>
      </c>
      <c r="H47" s="37" t="str">
        <f aca="false">IF(B47="","",IF(G47=0,"Paid","Open"))</f>
        <v/>
      </c>
      <c r="I47" s="38"/>
    </row>
    <row r="48" customFormat="false" ht="18.75" hidden="false" customHeight="true" outlineLevel="0" collapsed="false">
      <c r="A48" s="35"/>
      <c r="B48" s="33"/>
      <c r="C48" s="33"/>
      <c r="D48" s="33"/>
      <c r="E48" s="34"/>
      <c r="F48" s="34"/>
      <c r="G48" s="36" t="str">
        <f aca="false">IF(B48="","",MAX(0,E48-F48))</f>
        <v/>
      </c>
      <c r="H48" s="37" t="str">
        <f aca="false">IF(B48="","",IF(G48=0,"Paid","Open"))</f>
        <v/>
      </c>
      <c r="I48" s="38"/>
    </row>
    <row r="49" customFormat="false" ht="18.75" hidden="false" customHeight="true" outlineLevel="0" collapsed="false">
      <c r="A49" s="35"/>
      <c r="B49" s="33"/>
      <c r="C49" s="33"/>
      <c r="D49" s="33"/>
      <c r="E49" s="34"/>
      <c r="F49" s="34"/>
      <c r="G49" s="36" t="str">
        <f aca="false">IF(B49="","",MAX(0,E49-F49))</f>
        <v/>
      </c>
      <c r="H49" s="37" t="str">
        <f aca="false">IF(B49="","",IF(G49=0,"Paid","Open"))</f>
        <v/>
      </c>
      <c r="I49" s="38"/>
    </row>
    <row r="50" customFormat="false" ht="18.75" hidden="false" customHeight="true" outlineLevel="0" collapsed="false">
      <c r="A50" s="35"/>
      <c r="B50" s="33"/>
      <c r="C50" s="33"/>
      <c r="D50" s="33"/>
      <c r="E50" s="34"/>
      <c r="F50" s="34"/>
      <c r="G50" s="36" t="str">
        <f aca="false">IF(B50="","",MAX(0,E50-F50))</f>
        <v/>
      </c>
      <c r="H50" s="37" t="str">
        <f aca="false">IF(B50="","",IF(G50=0,"Paid","Open"))</f>
        <v/>
      </c>
      <c r="I50" s="38"/>
    </row>
    <row r="51" customFormat="false" ht="18.75" hidden="false" customHeight="true" outlineLevel="0" collapsed="false">
      <c r="A51" s="35"/>
      <c r="B51" s="33"/>
      <c r="C51" s="33"/>
      <c r="D51" s="33"/>
      <c r="E51" s="34"/>
      <c r="F51" s="34"/>
      <c r="G51" s="36" t="str">
        <f aca="false">IF(B51="","",MAX(0,E51-F51))</f>
        <v/>
      </c>
      <c r="H51" s="37" t="str">
        <f aca="false">IF(B51="","",IF(G51=0,"Paid","Open"))</f>
        <v/>
      </c>
      <c r="I51" s="38"/>
    </row>
    <row r="52" customFormat="false" ht="18.75" hidden="false" customHeight="true" outlineLevel="0" collapsed="false">
      <c r="A52" s="35"/>
      <c r="B52" s="33"/>
      <c r="C52" s="33"/>
      <c r="D52" s="33"/>
      <c r="E52" s="34"/>
      <c r="F52" s="34"/>
      <c r="G52" s="36" t="str">
        <f aca="false">IF(B52="","",MAX(0,E52-F52))</f>
        <v/>
      </c>
      <c r="H52" s="37" t="str">
        <f aca="false">IF(B52="","",IF(G52=0,"Paid","Open"))</f>
        <v/>
      </c>
      <c r="I52" s="38"/>
    </row>
    <row r="53" customFormat="false" ht="18.75" hidden="false" customHeight="true" outlineLevel="0" collapsed="false">
      <c r="A53" s="35"/>
      <c r="B53" s="33"/>
      <c r="C53" s="33"/>
      <c r="D53" s="33"/>
      <c r="E53" s="34"/>
      <c r="F53" s="34"/>
      <c r="G53" s="36" t="str">
        <f aca="false">IF(B53="","",MAX(0,E53-F53))</f>
        <v/>
      </c>
      <c r="H53" s="37" t="str">
        <f aca="false">IF(B53="","",IF(G53=0,"Paid","Open"))</f>
        <v/>
      </c>
      <c r="I53" s="38"/>
    </row>
    <row r="54" customFormat="false" ht="18.75" hidden="false" customHeight="true" outlineLevel="0" collapsed="false">
      <c r="A54" s="35"/>
      <c r="B54" s="33"/>
      <c r="C54" s="33"/>
      <c r="D54" s="33"/>
      <c r="E54" s="34"/>
      <c r="F54" s="34"/>
      <c r="G54" s="36" t="str">
        <f aca="false">IF(B54="","",MAX(0,E54-F54))</f>
        <v/>
      </c>
      <c r="H54" s="37" t="str">
        <f aca="false">IF(B54="","",IF(G54=0,"Paid","Open"))</f>
        <v/>
      </c>
      <c r="I54" s="38"/>
    </row>
    <row r="55" customFormat="false" ht="18.75" hidden="false" customHeight="true" outlineLevel="0" collapsed="false">
      <c r="A55" s="35"/>
      <c r="B55" s="33"/>
      <c r="C55" s="33"/>
      <c r="D55" s="33"/>
      <c r="E55" s="34"/>
      <c r="F55" s="34"/>
      <c r="G55" s="36" t="str">
        <f aca="false">IF(B55="","",MAX(0,E55-F55))</f>
        <v/>
      </c>
      <c r="H55" s="37" t="str">
        <f aca="false">IF(B55="","",IF(G55=0,"Paid","Open"))</f>
        <v/>
      </c>
      <c r="I55" s="38"/>
    </row>
    <row r="56" customFormat="false" ht="18.75" hidden="false" customHeight="true" outlineLevel="0" collapsed="false">
      <c r="A56" s="35"/>
      <c r="B56" s="33"/>
      <c r="C56" s="33"/>
      <c r="D56" s="33"/>
      <c r="E56" s="34"/>
      <c r="F56" s="34"/>
      <c r="G56" s="36" t="str">
        <f aca="false">IF(B56="","",MAX(0,E56-F56))</f>
        <v/>
      </c>
      <c r="H56" s="37" t="str">
        <f aca="false">IF(B56="","",IF(G56=0,"Paid","Open"))</f>
        <v/>
      </c>
      <c r="I56" s="38"/>
    </row>
    <row r="57" customFormat="false" ht="18.75" hidden="false" customHeight="true" outlineLevel="0" collapsed="false">
      <c r="A57" s="35"/>
      <c r="B57" s="33"/>
      <c r="C57" s="33"/>
      <c r="D57" s="33"/>
      <c r="E57" s="34"/>
      <c r="F57" s="34"/>
      <c r="G57" s="36" t="str">
        <f aca="false">IF(B57="","",MAX(0,E57-F57))</f>
        <v/>
      </c>
      <c r="H57" s="37" t="str">
        <f aca="false">IF(B57="","",IF(G57=0,"Paid","Open"))</f>
        <v/>
      </c>
      <c r="I57" s="38"/>
    </row>
    <row r="58" customFormat="false" ht="18.75" hidden="false" customHeight="true" outlineLevel="0" collapsed="false">
      <c r="A58" s="35"/>
      <c r="B58" s="33"/>
      <c r="C58" s="33"/>
      <c r="D58" s="33"/>
      <c r="E58" s="34"/>
      <c r="F58" s="34"/>
      <c r="G58" s="36" t="str">
        <f aca="false">IF(B58="","",MAX(0,E58-F58))</f>
        <v/>
      </c>
      <c r="H58" s="37" t="str">
        <f aca="false">IF(B58="","",IF(G58=0,"Paid","Open"))</f>
        <v/>
      </c>
      <c r="I58" s="38"/>
    </row>
    <row r="59" customFormat="false" ht="18.75" hidden="false" customHeight="true" outlineLevel="0" collapsed="false">
      <c r="A59" s="35"/>
      <c r="B59" s="33"/>
      <c r="C59" s="33"/>
      <c r="D59" s="33"/>
      <c r="E59" s="34"/>
      <c r="F59" s="34"/>
      <c r="G59" s="36" t="str">
        <f aca="false">IF(B59="","",MAX(0,E59-F59))</f>
        <v/>
      </c>
      <c r="H59" s="37" t="str">
        <f aca="false">IF(B59="","",IF(G59=0,"Paid","Open"))</f>
        <v/>
      </c>
      <c r="I59" s="38"/>
    </row>
    <row r="60" customFormat="false" ht="18.75" hidden="false" customHeight="true" outlineLevel="0" collapsed="false">
      <c r="A60" s="35"/>
      <c r="B60" s="33"/>
      <c r="C60" s="33"/>
      <c r="D60" s="33"/>
      <c r="E60" s="34"/>
      <c r="F60" s="34"/>
      <c r="G60" s="36" t="str">
        <f aca="false">IF(B60="","",MAX(0,E60-F60))</f>
        <v/>
      </c>
      <c r="H60" s="37" t="str">
        <f aca="false">IF(B60="","",IF(G60=0,"Paid","Open"))</f>
        <v/>
      </c>
      <c r="I60" s="38"/>
    </row>
    <row r="61" customFormat="false" ht="18.75" hidden="false" customHeight="true" outlineLevel="0" collapsed="false">
      <c r="A61" s="35"/>
      <c r="B61" s="33"/>
      <c r="C61" s="33"/>
      <c r="D61" s="33"/>
      <c r="E61" s="34"/>
      <c r="F61" s="34"/>
      <c r="G61" s="36" t="str">
        <f aca="false">IF(B61="","",MAX(0,E61-F61))</f>
        <v/>
      </c>
      <c r="H61" s="37" t="str">
        <f aca="false">IF(B61="","",IF(G61=0,"Paid","Open"))</f>
        <v/>
      </c>
      <c r="I61" s="38"/>
    </row>
    <row r="62" customFormat="false" ht="18.75" hidden="false" customHeight="true" outlineLevel="0" collapsed="false">
      <c r="A62" s="35"/>
      <c r="B62" s="33"/>
      <c r="C62" s="33"/>
      <c r="D62" s="33"/>
      <c r="E62" s="34"/>
      <c r="F62" s="34"/>
      <c r="G62" s="36" t="str">
        <f aca="false">IF(B62="","",MAX(0,E62-F62))</f>
        <v/>
      </c>
      <c r="H62" s="37" t="str">
        <f aca="false">IF(B62="","",IF(G62=0,"Paid","Open"))</f>
        <v/>
      </c>
      <c r="I62" s="38"/>
    </row>
    <row r="63" customFormat="false" ht="18.75" hidden="false" customHeight="true" outlineLevel="0" collapsed="false">
      <c r="A63" s="35"/>
      <c r="B63" s="33"/>
      <c r="C63" s="33"/>
      <c r="D63" s="33"/>
      <c r="E63" s="34"/>
      <c r="F63" s="34"/>
      <c r="G63" s="36" t="str">
        <f aca="false">IF(B63="","",MAX(0,E63-F63))</f>
        <v/>
      </c>
      <c r="H63" s="37" t="str">
        <f aca="false">IF(B63="","",IF(G63=0,"Paid","Open"))</f>
        <v/>
      </c>
      <c r="I63" s="38"/>
    </row>
    <row r="64" customFormat="false" ht="18.75" hidden="false" customHeight="true" outlineLevel="0" collapsed="false">
      <c r="A64" s="35"/>
      <c r="B64" s="33"/>
      <c r="C64" s="33"/>
      <c r="D64" s="33"/>
      <c r="E64" s="34"/>
      <c r="F64" s="34"/>
      <c r="G64" s="36" t="str">
        <f aca="false">IF(B64="","",MAX(0,E64-F64))</f>
        <v/>
      </c>
      <c r="H64" s="37" t="str">
        <f aca="false">IF(B64="","",IF(G64=0,"Paid","Open"))</f>
        <v/>
      </c>
      <c r="I64" s="38"/>
    </row>
    <row r="65" customFormat="false" ht="18.75" hidden="false" customHeight="true" outlineLevel="0" collapsed="false">
      <c r="A65" s="35"/>
      <c r="B65" s="33"/>
      <c r="C65" s="33"/>
      <c r="D65" s="33"/>
      <c r="E65" s="34"/>
      <c r="F65" s="34"/>
      <c r="G65" s="36" t="str">
        <f aca="false">IF(B65="","",MAX(0,E65-F65))</f>
        <v/>
      </c>
      <c r="H65" s="37" t="str">
        <f aca="false">IF(B65="","",IF(G65=0,"Paid","Open"))</f>
        <v/>
      </c>
      <c r="I65" s="38"/>
    </row>
    <row r="66" customFormat="false" ht="18.75" hidden="false" customHeight="true" outlineLevel="0" collapsed="false">
      <c r="A66" s="35"/>
      <c r="B66" s="33"/>
      <c r="C66" s="33"/>
      <c r="D66" s="33"/>
      <c r="E66" s="34"/>
      <c r="F66" s="34"/>
      <c r="G66" s="36" t="str">
        <f aca="false">IF(B66="","",MAX(0,E66-F66))</f>
        <v/>
      </c>
      <c r="H66" s="37" t="str">
        <f aca="false">IF(B66="","",IF(G66=0,"Paid","Open"))</f>
        <v/>
      </c>
      <c r="I66" s="38"/>
    </row>
    <row r="67" customFormat="false" ht="18.75" hidden="false" customHeight="true" outlineLevel="0" collapsed="false">
      <c r="A67" s="35"/>
      <c r="B67" s="33"/>
      <c r="C67" s="33"/>
      <c r="D67" s="33"/>
      <c r="E67" s="34"/>
      <c r="F67" s="34"/>
      <c r="G67" s="36" t="str">
        <f aca="false">IF(B67="","",MAX(0,E67-F67))</f>
        <v/>
      </c>
      <c r="H67" s="37" t="str">
        <f aca="false">IF(B67="","",IF(G67=0,"Paid","Open"))</f>
        <v/>
      </c>
      <c r="I67" s="38"/>
    </row>
    <row r="68" customFormat="false" ht="18.75" hidden="false" customHeight="true" outlineLevel="0" collapsed="false">
      <c r="A68" s="35"/>
      <c r="B68" s="33"/>
      <c r="C68" s="33"/>
      <c r="D68" s="33"/>
      <c r="E68" s="34"/>
      <c r="F68" s="34"/>
      <c r="G68" s="36" t="str">
        <f aca="false">IF(B68="","",MAX(0,E68-F68))</f>
        <v/>
      </c>
      <c r="H68" s="37" t="str">
        <f aca="false">IF(B68="","",IF(G68=0,"Paid","Open"))</f>
        <v/>
      </c>
      <c r="I68" s="38"/>
    </row>
    <row r="69" customFormat="false" ht="18.75" hidden="false" customHeight="true" outlineLevel="0" collapsed="false">
      <c r="A69" s="35"/>
      <c r="B69" s="33"/>
      <c r="C69" s="33"/>
      <c r="D69" s="33"/>
      <c r="E69" s="34"/>
      <c r="F69" s="34"/>
      <c r="G69" s="36" t="str">
        <f aca="false">IF(B69="","",MAX(0,E69-F69))</f>
        <v/>
      </c>
      <c r="H69" s="37" t="str">
        <f aca="false">IF(B69="","",IF(G69=0,"Paid","Open"))</f>
        <v/>
      </c>
      <c r="I69" s="38"/>
    </row>
    <row r="70" customFormat="false" ht="18.75" hidden="false" customHeight="true" outlineLevel="0" collapsed="false">
      <c r="A70" s="35"/>
      <c r="B70" s="33"/>
      <c r="C70" s="33"/>
      <c r="D70" s="33"/>
      <c r="E70" s="34"/>
      <c r="F70" s="34"/>
      <c r="G70" s="36" t="str">
        <f aca="false">IF(B70="","",MAX(0,E70-F70))</f>
        <v/>
      </c>
      <c r="H70" s="37" t="str">
        <f aca="false">IF(B70="","",IF(G70=0,"Paid","Open"))</f>
        <v/>
      </c>
      <c r="I70" s="38"/>
    </row>
    <row r="71" customFormat="false" ht="18.75" hidden="false" customHeight="true" outlineLevel="0" collapsed="false">
      <c r="A71" s="35"/>
      <c r="B71" s="33"/>
      <c r="C71" s="33"/>
      <c r="D71" s="33"/>
      <c r="E71" s="34"/>
      <c r="F71" s="34"/>
      <c r="G71" s="36" t="str">
        <f aca="false">IF(B71="","",MAX(0,E71-F71))</f>
        <v/>
      </c>
      <c r="H71" s="37" t="str">
        <f aca="false">IF(B71="","",IF(G71=0,"Paid","Open"))</f>
        <v/>
      </c>
      <c r="I71" s="38"/>
    </row>
    <row r="72" customFormat="false" ht="18.75" hidden="false" customHeight="true" outlineLevel="0" collapsed="false">
      <c r="A72" s="35"/>
      <c r="B72" s="33"/>
      <c r="C72" s="33"/>
      <c r="D72" s="33"/>
      <c r="E72" s="34"/>
      <c r="F72" s="34"/>
      <c r="G72" s="36" t="str">
        <f aca="false">IF(B72="","",MAX(0,E72-F72))</f>
        <v/>
      </c>
      <c r="H72" s="37" t="str">
        <f aca="false">IF(B72="","",IF(G72=0,"Paid","Open"))</f>
        <v/>
      </c>
      <c r="I72" s="38"/>
    </row>
    <row r="73" customFormat="false" ht="18.75" hidden="false" customHeight="true" outlineLevel="0" collapsed="false">
      <c r="A73" s="35"/>
      <c r="B73" s="33"/>
      <c r="C73" s="33"/>
      <c r="D73" s="33"/>
      <c r="E73" s="34"/>
      <c r="F73" s="34"/>
      <c r="G73" s="36" t="str">
        <f aca="false">IF(B73="","",MAX(0,E73-F73))</f>
        <v/>
      </c>
      <c r="H73" s="37" t="str">
        <f aca="false">IF(B73="","",IF(G73=0,"Paid","Open"))</f>
        <v/>
      </c>
      <c r="I73" s="38"/>
    </row>
    <row r="74" customFormat="false" ht="18.75" hidden="false" customHeight="true" outlineLevel="0" collapsed="false">
      <c r="A74" s="35"/>
      <c r="B74" s="33"/>
      <c r="C74" s="33"/>
      <c r="D74" s="33"/>
      <c r="E74" s="34"/>
      <c r="F74" s="34"/>
      <c r="G74" s="36" t="str">
        <f aca="false">IF(B74="","",MAX(0,E74-F74))</f>
        <v/>
      </c>
      <c r="H74" s="37" t="str">
        <f aca="false">IF(B74="","",IF(G74=0,"Paid","Open"))</f>
        <v/>
      </c>
      <c r="I74" s="38"/>
    </row>
    <row r="75" customFormat="false" ht="18.75" hidden="false" customHeight="true" outlineLevel="0" collapsed="false">
      <c r="A75" s="35"/>
      <c r="B75" s="33"/>
      <c r="C75" s="33"/>
      <c r="D75" s="33"/>
      <c r="E75" s="34"/>
      <c r="F75" s="34"/>
      <c r="G75" s="36" t="str">
        <f aca="false">IF(B75="","",MAX(0,E75-F75))</f>
        <v/>
      </c>
      <c r="H75" s="37" t="str">
        <f aca="false">IF(B75="","",IF(G75=0,"Paid","Open"))</f>
        <v/>
      </c>
      <c r="I75" s="38"/>
    </row>
    <row r="76" customFormat="false" ht="18.75" hidden="false" customHeight="true" outlineLevel="0" collapsed="false">
      <c r="A76" s="35"/>
      <c r="B76" s="33"/>
      <c r="C76" s="33"/>
      <c r="D76" s="33"/>
      <c r="E76" s="34"/>
      <c r="F76" s="34"/>
      <c r="G76" s="36" t="str">
        <f aca="false">IF(B76="","",MAX(0,E76-F76))</f>
        <v/>
      </c>
      <c r="H76" s="37" t="str">
        <f aca="false">IF(B76="","",IF(G76=0,"Paid","Open"))</f>
        <v/>
      </c>
      <c r="I76" s="38"/>
    </row>
    <row r="77" customFormat="false" ht="18.75" hidden="false" customHeight="true" outlineLevel="0" collapsed="false">
      <c r="A77" s="35"/>
      <c r="B77" s="33"/>
      <c r="C77" s="33"/>
      <c r="D77" s="33"/>
      <c r="E77" s="34"/>
      <c r="F77" s="34"/>
      <c r="G77" s="36" t="str">
        <f aca="false">IF(B77="","",MAX(0,E77-F77))</f>
        <v/>
      </c>
      <c r="H77" s="37" t="str">
        <f aca="false">IF(B77="","",IF(G77=0,"Paid","Open"))</f>
        <v/>
      </c>
      <c r="I77" s="38"/>
    </row>
    <row r="78" customFormat="false" ht="18.75" hidden="false" customHeight="true" outlineLevel="0" collapsed="false">
      <c r="A78" s="35"/>
      <c r="B78" s="33"/>
      <c r="C78" s="33"/>
      <c r="D78" s="33"/>
      <c r="E78" s="34"/>
      <c r="F78" s="34"/>
      <c r="G78" s="36" t="str">
        <f aca="false">IF(B78="","",MAX(0,E78-F78))</f>
        <v/>
      </c>
      <c r="H78" s="37" t="str">
        <f aca="false">IF(B78="","",IF(G78=0,"Paid","Open"))</f>
        <v/>
      </c>
      <c r="I78" s="38"/>
    </row>
    <row r="79" customFormat="false" ht="18.75" hidden="false" customHeight="true" outlineLevel="0" collapsed="false">
      <c r="A79" s="35"/>
      <c r="B79" s="33"/>
      <c r="C79" s="33"/>
      <c r="D79" s="33"/>
      <c r="E79" s="34"/>
      <c r="F79" s="34"/>
      <c r="G79" s="36" t="str">
        <f aca="false">IF(B79="","",MAX(0,E79-F79))</f>
        <v/>
      </c>
      <c r="H79" s="37" t="str">
        <f aca="false">IF(B79="","",IF(G79=0,"Paid","Open"))</f>
        <v/>
      </c>
      <c r="I79" s="38"/>
    </row>
    <row r="80" customFormat="false" ht="18.75" hidden="false" customHeight="true" outlineLevel="0" collapsed="false">
      <c r="A80" s="35"/>
      <c r="B80" s="33"/>
      <c r="C80" s="33"/>
      <c r="D80" s="33"/>
      <c r="E80" s="34"/>
      <c r="F80" s="34"/>
      <c r="G80" s="36" t="str">
        <f aca="false">IF(B80="","",MAX(0,E80-F80))</f>
        <v/>
      </c>
      <c r="H80" s="37" t="str">
        <f aca="false">IF(B80="","",IF(G80=0,"Paid","Open"))</f>
        <v/>
      </c>
      <c r="I80" s="38"/>
    </row>
    <row r="81" customFormat="false" ht="18.75" hidden="false" customHeight="true" outlineLevel="0" collapsed="false">
      <c r="A81" s="35"/>
      <c r="B81" s="33"/>
      <c r="C81" s="33"/>
      <c r="D81" s="33"/>
      <c r="E81" s="34"/>
      <c r="F81" s="34"/>
      <c r="G81" s="36" t="str">
        <f aca="false">IF(B81="","",MAX(0,E81-F81))</f>
        <v/>
      </c>
      <c r="H81" s="37" t="str">
        <f aca="false">IF(B81="","",IF(G81=0,"Paid","Open"))</f>
        <v/>
      </c>
      <c r="I81" s="38"/>
    </row>
    <row r="82" customFormat="false" ht="18.75" hidden="false" customHeight="true" outlineLevel="0" collapsed="false">
      <c r="A82" s="35"/>
      <c r="B82" s="33"/>
      <c r="C82" s="33"/>
      <c r="D82" s="33"/>
      <c r="E82" s="34"/>
      <c r="F82" s="34"/>
      <c r="G82" s="36" t="str">
        <f aca="false">IF(B82="","",MAX(0,E82-F82))</f>
        <v/>
      </c>
      <c r="H82" s="37" t="str">
        <f aca="false">IF(B82="","",IF(G82=0,"Paid","Open"))</f>
        <v/>
      </c>
      <c r="I82" s="38"/>
    </row>
    <row r="83" customFormat="false" ht="18.75" hidden="false" customHeight="true" outlineLevel="0" collapsed="false">
      <c r="A83" s="35"/>
      <c r="B83" s="33"/>
      <c r="C83" s="33"/>
      <c r="D83" s="33"/>
      <c r="E83" s="34"/>
      <c r="F83" s="34"/>
      <c r="G83" s="36" t="str">
        <f aca="false">IF(B83="","",MAX(0,E83-F83))</f>
        <v/>
      </c>
      <c r="H83" s="37" t="str">
        <f aca="false">IF(B83="","",IF(G83=0,"Paid","Open"))</f>
        <v/>
      </c>
      <c r="I83" s="38"/>
    </row>
    <row r="84" customFormat="false" ht="18.75" hidden="false" customHeight="true" outlineLevel="0" collapsed="false">
      <c r="A84" s="35"/>
      <c r="B84" s="33"/>
      <c r="C84" s="33"/>
      <c r="D84" s="33"/>
      <c r="E84" s="34"/>
      <c r="F84" s="34"/>
      <c r="G84" s="36" t="str">
        <f aca="false">IF(B84="","",MAX(0,E84-F84))</f>
        <v/>
      </c>
      <c r="H84" s="37" t="str">
        <f aca="false">IF(B84="","",IF(G84=0,"Paid","Open"))</f>
        <v/>
      </c>
      <c r="I84" s="38"/>
    </row>
    <row r="85" customFormat="false" ht="18.75" hidden="false" customHeight="true" outlineLevel="0" collapsed="false">
      <c r="A85" s="35"/>
      <c r="B85" s="33"/>
      <c r="C85" s="33"/>
      <c r="D85" s="33"/>
      <c r="E85" s="34"/>
      <c r="F85" s="34"/>
      <c r="G85" s="36" t="str">
        <f aca="false">IF(B85="","",MAX(0,E85-F85))</f>
        <v/>
      </c>
      <c r="H85" s="37" t="str">
        <f aca="false">IF(B85="","",IF(G85=0,"Paid","Open"))</f>
        <v/>
      </c>
      <c r="I85" s="38"/>
    </row>
    <row r="86" customFormat="false" ht="18.75" hidden="false" customHeight="true" outlineLevel="0" collapsed="false">
      <c r="A86" s="35"/>
      <c r="B86" s="33"/>
      <c r="C86" s="33"/>
      <c r="D86" s="33"/>
      <c r="E86" s="34"/>
      <c r="F86" s="34"/>
      <c r="G86" s="36" t="str">
        <f aca="false">IF(B86="","",MAX(0,E86-F86))</f>
        <v/>
      </c>
      <c r="H86" s="37" t="str">
        <f aca="false">IF(B86="","",IF(G86=0,"Paid","Open"))</f>
        <v/>
      </c>
      <c r="I86" s="38"/>
    </row>
    <row r="87" customFormat="false" ht="18.75" hidden="false" customHeight="true" outlineLevel="0" collapsed="false">
      <c r="A87" s="35"/>
      <c r="B87" s="33"/>
      <c r="C87" s="33"/>
      <c r="D87" s="33"/>
      <c r="E87" s="34"/>
      <c r="F87" s="34"/>
      <c r="G87" s="36" t="str">
        <f aca="false">IF(B87="","",MAX(0,E87-F87))</f>
        <v/>
      </c>
      <c r="H87" s="37" t="str">
        <f aca="false">IF(B87="","",IF(G87=0,"Paid","Open"))</f>
        <v/>
      </c>
      <c r="I87" s="38"/>
    </row>
    <row r="88" customFormat="false" ht="18.75" hidden="false" customHeight="true" outlineLevel="0" collapsed="false">
      <c r="A88" s="35"/>
      <c r="B88" s="33"/>
      <c r="C88" s="33"/>
      <c r="D88" s="33"/>
      <c r="E88" s="34"/>
      <c r="F88" s="34"/>
      <c r="G88" s="36" t="str">
        <f aca="false">IF(B88="","",MAX(0,E88-F88))</f>
        <v/>
      </c>
      <c r="H88" s="37" t="str">
        <f aca="false">IF(B88="","",IF(G88=0,"Paid","Open"))</f>
        <v/>
      </c>
      <c r="I88" s="38"/>
    </row>
    <row r="89" customFormat="false" ht="18.75" hidden="false" customHeight="true" outlineLevel="0" collapsed="false">
      <c r="A89" s="35"/>
      <c r="B89" s="33"/>
      <c r="C89" s="33"/>
      <c r="D89" s="33"/>
      <c r="E89" s="34"/>
      <c r="F89" s="34"/>
      <c r="G89" s="36" t="str">
        <f aca="false">IF(B89="","",MAX(0,E89-F89))</f>
        <v/>
      </c>
      <c r="H89" s="37" t="str">
        <f aca="false">IF(B89="","",IF(G89=0,"Paid","Open"))</f>
        <v/>
      </c>
      <c r="I89" s="38"/>
    </row>
    <row r="90" customFormat="false" ht="18.75" hidden="false" customHeight="true" outlineLevel="0" collapsed="false">
      <c r="A90" s="35"/>
      <c r="B90" s="33"/>
      <c r="C90" s="33"/>
      <c r="D90" s="33"/>
      <c r="E90" s="34"/>
      <c r="F90" s="34"/>
      <c r="G90" s="36" t="str">
        <f aca="false">IF(B90="","",MAX(0,E90-F90))</f>
        <v/>
      </c>
      <c r="H90" s="37" t="str">
        <f aca="false">IF(B90="","",IF(G90=0,"Paid","Open"))</f>
        <v/>
      </c>
      <c r="I90" s="38"/>
    </row>
    <row r="91" customFormat="false" ht="18.75" hidden="false" customHeight="true" outlineLevel="0" collapsed="false">
      <c r="A91" s="35"/>
      <c r="B91" s="33"/>
      <c r="C91" s="33"/>
      <c r="D91" s="33"/>
      <c r="E91" s="34"/>
      <c r="F91" s="34"/>
      <c r="G91" s="36" t="str">
        <f aca="false">IF(B91="","",MAX(0,E91-F91))</f>
        <v/>
      </c>
      <c r="H91" s="37" t="str">
        <f aca="false">IF(B91="","",IF(G91=0,"Paid","Open"))</f>
        <v/>
      </c>
      <c r="I91" s="38"/>
    </row>
    <row r="92" customFormat="false" ht="18.75" hidden="false" customHeight="true" outlineLevel="0" collapsed="false">
      <c r="A92" s="35"/>
      <c r="B92" s="33"/>
      <c r="C92" s="33"/>
      <c r="D92" s="33"/>
      <c r="E92" s="34"/>
      <c r="F92" s="34"/>
      <c r="G92" s="36" t="str">
        <f aca="false">IF(B92="","",MAX(0,E92-F92))</f>
        <v/>
      </c>
      <c r="H92" s="37" t="str">
        <f aca="false">IF(B92="","",IF(G92=0,"Paid","Open"))</f>
        <v/>
      </c>
      <c r="I92" s="38"/>
    </row>
    <row r="93" customFormat="false" ht="18.75" hidden="false" customHeight="true" outlineLevel="0" collapsed="false">
      <c r="A93" s="35"/>
      <c r="B93" s="33"/>
      <c r="C93" s="33"/>
      <c r="D93" s="33"/>
      <c r="E93" s="34"/>
      <c r="F93" s="34"/>
      <c r="G93" s="36" t="str">
        <f aca="false">IF(B93="","",MAX(0,E93-F93))</f>
        <v/>
      </c>
      <c r="H93" s="37" t="str">
        <f aca="false">IF(B93="","",IF(G93=0,"Paid","Open"))</f>
        <v/>
      </c>
      <c r="I93" s="38"/>
    </row>
    <row r="94" customFormat="false" ht="18.75" hidden="false" customHeight="true" outlineLevel="0" collapsed="false">
      <c r="A94" s="35"/>
      <c r="B94" s="33"/>
      <c r="C94" s="33"/>
      <c r="D94" s="33"/>
      <c r="E94" s="34"/>
      <c r="F94" s="34"/>
      <c r="G94" s="36" t="str">
        <f aca="false">IF(B94="","",MAX(0,E94-F94))</f>
        <v/>
      </c>
      <c r="H94" s="37" t="str">
        <f aca="false">IF(B94="","",IF(G94=0,"Paid","Open"))</f>
        <v/>
      </c>
      <c r="I94" s="38"/>
    </row>
    <row r="95" customFormat="false" ht="18.75" hidden="false" customHeight="true" outlineLevel="0" collapsed="false">
      <c r="A95" s="35"/>
      <c r="B95" s="33"/>
      <c r="C95" s="33"/>
      <c r="D95" s="33"/>
      <c r="E95" s="34"/>
      <c r="F95" s="34"/>
      <c r="G95" s="36" t="str">
        <f aca="false">IF(B95="","",MAX(0,E95-F95))</f>
        <v/>
      </c>
      <c r="H95" s="37" t="str">
        <f aca="false">IF(B95="","",IF(G95=0,"Paid","Open"))</f>
        <v/>
      </c>
      <c r="I95" s="38"/>
    </row>
    <row r="96" customFormat="false" ht="18.75" hidden="false" customHeight="true" outlineLevel="0" collapsed="false">
      <c r="A96" s="35"/>
      <c r="B96" s="33"/>
      <c r="C96" s="33"/>
      <c r="D96" s="33"/>
      <c r="E96" s="34"/>
      <c r="F96" s="34"/>
      <c r="G96" s="36" t="str">
        <f aca="false">IF(B96="","",MAX(0,E96-F96))</f>
        <v/>
      </c>
      <c r="H96" s="37" t="str">
        <f aca="false">IF(B96="","",IF(G96=0,"Paid","Open"))</f>
        <v/>
      </c>
      <c r="I96" s="38"/>
    </row>
    <row r="97" customFormat="false" ht="18.75" hidden="false" customHeight="true" outlineLevel="0" collapsed="false">
      <c r="A97" s="35"/>
      <c r="B97" s="33"/>
      <c r="C97" s="33"/>
      <c r="D97" s="33"/>
      <c r="E97" s="34"/>
      <c r="F97" s="34"/>
      <c r="G97" s="36" t="str">
        <f aca="false">IF(B97="","",MAX(0,E97-F97))</f>
        <v/>
      </c>
      <c r="H97" s="37" t="str">
        <f aca="false">IF(B97="","",IF(G97=0,"Paid","Open"))</f>
        <v/>
      </c>
      <c r="I97" s="38"/>
    </row>
    <row r="98" customFormat="false" ht="18.75" hidden="false" customHeight="true" outlineLevel="0" collapsed="false">
      <c r="A98" s="35"/>
      <c r="B98" s="33"/>
      <c r="C98" s="33"/>
      <c r="D98" s="33"/>
      <c r="E98" s="34"/>
      <c r="F98" s="34"/>
      <c r="G98" s="36" t="str">
        <f aca="false">IF(B98="","",MAX(0,E98-F98))</f>
        <v/>
      </c>
      <c r="H98" s="37" t="str">
        <f aca="false">IF(B98="","",IF(G98=0,"Paid","Open"))</f>
        <v/>
      </c>
      <c r="I98" s="38"/>
    </row>
    <row r="99" customFormat="false" ht="18.75" hidden="false" customHeight="true" outlineLevel="0" collapsed="false">
      <c r="A99" s="35"/>
      <c r="B99" s="33"/>
      <c r="C99" s="33"/>
      <c r="D99" s="33"/>
      <c r="E99" s="34"/>
      <c r="F99" s="34"/>
      <c r="G99" s="36" t="str">
        <f aca="false">IF(B99="","",MAX(0,E99-F99))</f>
        <v/>
      </c>
      <c r="H99" s="37" t="str">
        <f aca="false">IF(B99="","",IF(G99=0,"Paid","Open"))</f>
        <v/>
      </c>
      <c r="I99" s="38"/>
    </row>
    <row r="100" customFormat="false" ht="18.75" hidden="false" customHeight="true" outlineLevel="0" collapsed="false">
      <c r="A100" s="35"/>
      <c r="B100" s="33"/>
      <c r="C100" s="33"/>
      <c r="D100" s="33"/>
      <c r="E100" s="34"/>
      <c r="F100" s="34"/>
      <c r="G100" s="36" t="str">
        <f aca="false">IF(B100="","",MAX(0,E100-F100))</f>
        <v/>
      </c>
      <c r="H100" s="37" t="str">
        <f aca="false">IF(B100="","",IF(G100=0,"Paid","Open"))</f>
        <v/>
      </c>
      <c r="I100" s="38"/>
    </row>
    <row r="101" customFormat="false" ht="18.75" hidden="false" customHeight="true" outlineLevel="0" collapsed="false">
      <c r="A101" s="35"/>
      <c r="B101" s="33"/>
      <c r="C101" s="33"/>
      <c r="D101" s="33"/>
      <c r="E101" s="34"/>
      <c r="F101" s="34"/>
      <c r="G101" s="36" t="str">
        <f aca="false">IF(B101="","",MAX(0,E101-F101))</f>
        <v/>
      </c>
      <c r="H101" s="37" t="str">
        <f aca="false">IF(B101="","",IF(G101=0,"Paid","Open"))</f>
        <v/>
      </c>
      <c r="I101" s="38"/>
    </row>
    <row r="102" customFormat="false" ht="18.75" hidden="false" customHeight="true" outlineLevel="0" collapsed="false">
      <c r="A102" s="35"/>
      <c r="B102" s="33"/>
      <c r="C102" s="33"/>
      <c r="D102" s="33"/>
      <c r="E102" s="34"/>
      <c r="F102" s="34"/>
      <c r="G102" s="36" t="str">
        <f aca="false">IF(B102="","",MAX(0,E102-F102))</f>
        <v/>
      </c>
      <c r="H102" s="37" t="str">
        <f aca="false">IF(B102="","",IF(G102=0,"Paid","Open"))</f>
        <v/>
      </c>
      <c r="I102" s="38"/>
    </row>
    <row r="103" customFormat="false" ht="18.75" hidden="false" customHeight="true" outlineLevel="0" collapsed="false">
      <c r="A103" s="35"/>
      <c r="B103" s="33"/>
      <c r="C103" s="33"/>
      <c r="D103" s="33"/>
      <c r="E103" s="34"/>
      <c r="F103" s="34"/>
      <c r="G103" s="36" t="str">
        <f aca="false">IF(B103="","",MAX(0,E103-F103))</f>
        <v/>
      </c>
      <c r="H103" s="37" t="str">
        <f aca="false">IF(B103="","",IF(G103=0,"Paid","Open"))</f>
        <v/>
      </c>
      <c r="I103" s="38"/>
    </row>
    <row r="104" customFormat="false" ht="18.75" hidden="false" customHeight="true" outlineLevel="0" collapsed="false">
      <c r="A104" s="35"/>
      <c r="B104" s="33"/>
      <c r="C104" s="33"/>
      <c r="D104" s="33"/>
      <c r="E104" s="34"/>
      <c r="F104" s="34"/>
      <c r="G104" s="36" t="str">
        <f aca="false">IF(B104="","",MAX(0,E104-F104))</f>
        <v/>
      </c>
      <c r="H104" s="37" t="str">
        <f aca="false">IF(B104="","",IF(G104=0,"Paid","Open"))</f>
        <v/>
      </c>
      <c r="I104" s="38"/>
    </row>
  </sheetData>
  <dataValidations count="1">
    <dataValidation allowBlank="true" error="Pick a value from the dropdown. To add a new choice, edit the Lists tab." errorStyle="warning" errorTitle="Not in the list" operator="between" prompt="Pick a property. Add property names on the Lists tab." promptTitle="Property" showDropDown="false" showErrorMessage="true" showInputMessage="true" sqref="B5:B104" type="list">
      <formula1>Lists!$F$5:$F$30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8"/>
    <col collapsed="false" customWidth="true" hidden="false" outlineLevel="0" max="4" min="4" style="0" width="22"/>
    <col collapsed="false" customWidth="true" hidden="false" outlineLevel="0" max="5" min="5" style="0" width="28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26"/>
  </cols>
  <sheetData>
    <row r="1" customFormat="false" ht="33.75" hidden="false" customHeight="true" outlineLevel="0" collapsed="false">
      <c r="A1" s="27" t="s">
        <v>13</v>
      </c>
      <c r="B1" s="28"/>
      <c r="C1" s="28"/>
      <c r="D1" s="28"/>
      <c r="E1" s="28"/>
      <c r="F1" s="28"/>
      <c r="G1" s="28"/>
      <c r="H1" s="28"/>
    </row>
    <row r="2" customFormat="false" ht="21.75" hidden="false" customHeight="true" outlineLevel="0" collapsed="false">
      <c r="A2" s="29" t="s">
        <v>70</v>
      </c>
      <c r="B2" s="30"/>
      <c r="C2" s="30"/>
      <c r="D2" s="30"/>
      <c r="E2" s="30"/>
      <c r="F2" s="30"/>
      <c r="G2" s="30"/>
      <c r="H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71</v>
      </c>
      <c r="B4" s="31" t="s">
        <v>46</v>
      </c>
      <c r="C4" s="31" t="s">
        <v>72</v>
      </c>
      <c r="D4" s="31" t="s">
        <v>73</v>
      </c>
      <c r="E4" s="31" t="s">
        <v>74</v>
      </c>
      <c r="F4" s="32" t="s">
        <v>75</v>
      </c>
      <c r="G4" s="31" t="s">
        <v>76</v>
      </c>
      <c r="H4" s="31" t="s">
        <v>6</v>
      </c>
    </row>
    <row r="5" customFormat="false" ht="18.75" hidden="false" customHeight="true" outlineLevel="0" collapsed="false">
      <c r="A5" s="35" t="n">
        <v>46298</v>
      </c>
      <c r="B5" s="33" t="s">
        <v>55</v>
      </c>
      <c r="C5" s="33" t="s">
        <v>77</v>
      </c>
      <c r="D5" s="33" t="s">
        <v>78</v>
      </c>
      <c r="E5" s="33" t="s">
        <v>79</v>
      </c>
      <c r="F5" s="34" t="n">
        <v>240</v>
      </c>
      <c r="G5" s="33" t="s">
        <v>80</v>
      </c>
      <c r="H5" s="33"/>
    </row>
    <row r="6" customFormat="false" ht="18.75" hidden="false" customHeight="true" outlineLevel="0" collapsed="false">
      <c r="A6" s="35" t="n">
        <v>46305</v>
      </c>
      <c r="B6" s="33" t="s">
        <v>62</v>
      </c>
      <c r="C6" s="33" t="s">
        <v>81</v>
      </c>
      <c r="D6" s="33" t="s">
        <v>82</v>
      </c>
      <c r="E6" s="33" t="s">
        <v>83</v>
      </c>
      <c r="F6" s="34" t="n">
        <v>310</v>
      </c>
      <c r="G6" s="33" t="s">
        <v>80</v>
      </c>
      <c r="H6" s="33"/>
    </row>
    <row r="7" customFormat="false" ht="18.75" hidden="false" customHeight="true" outlineLevel="0" collapsed="false">
      <c r="A7" s="35" t="n">
        <v>46310</v>
      </c>
      <c r="B7" s="33" t="s">
        <v>55</v>
      </c>
      <c r="C7" s="33" t="s">
        <v>84</v>
      </c>
      <c r="D7" s="33" t="s">
        <v>85</v>
      </c>
      <c r="E7" s="33" t="s">
        <v>86</v>
      </c>
      <c r="F7" s="34" t="n">
        <v>125</v>
      </c>
      <c r="G7" s="33" t="s">
        <v>80</v>
      </c>
      <c r="H7" s="33"/>
    </row>
    <row r="8" customFormat="false" ht="18.75" hidden="false" customHeight="true" outlineLevel="0" collapsed="false">
      <c r="A8" s="35"/>
      <c r="B8" s="33"/>
      <c r="C8" s="33"/>
      <c r="D8" s="33"/>
      <c r="E8" s="33"/>
      <c r="F8" s="34"/>
      <c r="G8" s="33"/>
      <c r="H8" s="33"/>
    </row>
    <row r="9" customFormat="false" ht="18.75" hidden="false" customHeight="true" outlineLevel="0" collapsed="false">
      <c r="A9" s="35"/>
      <c r="B9" s="33"/>
      <c r="C9" s="33"/>
      <c r="D9" s="33"/>
      <c r="E9" s="33"/>
      <c r="F9" s="34"/>
      <c r="G9" s="33"/>
      <c r="H9" s="33"/>
    </row>
    <row r="10" customFormat="false" ht="18.75" hidden="false" customHeight="true" outlineLevel="0" collapsed="false">
      <c r="A10" s="35"/>
      <c r="B10" s="33"/>
      <c r="C10" s="33"/>
      <c r="D10" s="33"/>
      <c r="E10" s="33"/>
      <c r="F10" s="34"/>
      <c r="G10" s="33"/>
      <c r="H10" s="33"/>
    </row>
    <row r="11" customFormat="false" ht="18.75" hidden="false" customHeight="true" outlineLevel="0" collapsed="false">
      <c r="A11" s="35"/>
      <c r="B11" s="33"/>
      <c r="C11" s="33"/>
      <c r="D11" s="33"/>
      <c r="E11" s="33"/>
      <c r="F11" s="34"/>
      <c r="G11" s="33"/>
      <c r="H11" s="33"/>
    </row>
    <row r="12" customFormat="false" ht="18.75" hidden="false" customHeight="true" outlineLevel="0" collapsed="false">
      <c r="A12" s="35"/>
      <c r="B12" s="33"/>
      <c r="C12" s="33"/>
      <c r="D12" s="33"/>
      <c r="E12" s="33"/>
      <c r="F12" s="34"/>
      <c r="G12" s="33"/>
      <c r="H12" s="33"/>
    </row>
    <row r="13" customFormat="false" ht="18.75" hidden="false" customHeight="true" outlineLevel="0" collapsed="false">
      <c r="A13" s="35"/>
      <c r="B13" s="33"/>
      <c r="C13" s="33"/>
      <c r="D13" s="33"/>
      <c r="E13" s="33"/>
      <c r="F13" s="34"/>
      <c r="G13" s="33"/>
      <c r="H13" s="33"/>
    </row>
    <row r="14" customFormat="false" ht="18.75" hidden="false" customHeight="true" outlineLevel="0" collapsed="false">
      <c r="A14" s="35"/>
      <c r="B14" s="33"/>
      <c r="C14" s="33"/>
      <c r="D14" s="33"/>
      <c r="E14" s="33"/>
      <c r="F14" s="34"/>
      <c r="G14" s="33"/>
      <c r="H14" s="33"/>
    </row>
    <row r="15" customFormat="false" ht="18.75" hidden="false" customHeight="true" outlineLevel="0" collapsed="false">
      <c r="A15" s="35"/>
      <c r="B15" s="33"/>
      <c r="C15" s="33"/>
      <c r="D15" s="33"/>
      <c r="E15" s="33"/>
      <c r="F15" s="34"/>
      <c r="G15" s="33"/>
      <c r="H15" s="33"/>
    </row>
    <row r="16" customFormat="false" ht="18.75" hidden="false" customHeight="true" outlineLevel="0" collapsed="false">
      <c r="A16" s="35"/>
      <c r="B16" s="33"/>
      <c r="C16" s="33"/>
      <c r="D16" s="33"/>
      <c r="E16" s="33"/>
      <c r="F16" s="34"/>
      <c r="G16" s="33"/>
      <c r="H16" s="33"/>
    </row>
    <row r="17" customFormat="false" ht="18.75" hidden="false" customHeight="true" outlineLevel="0" collapsed="false">
      <c r="A17" s="35"/>
      <c r="B17" s="33"/>
      <c r="C17" s="33"/>
      <c r="D17" s="33"/>
      <c r="E17" s="33"/>
      <c r="F17" s="34"/>
      <c r="G17" s="33"/>
      <c r="H17" s="33"/>
    </row>
    <row r="18" customFormat="false" ht="18.75" hidden="false" customHeight="true" outlineLevel="0" collapsed="false">
      <c r="A18" s="35"/>
      <c r="B18" s="33"/>
      <c r="C18" s="33"/>
      <c r="D18" s="33"/>
      <c r="E18" s="33"/>
      <c r="F18" s="34"/>
      <c r="G18" s="33"/>
      <c r="H18" s="33"/>
    </row>
    <row r="19" customFormat="false" ht="18.75" hidden="false" customHeight="true" outlineLevel="0" collapsed="false">
      <c r="A19" s="35"/>
      <c r="B19" s="33"/>
      <c r="C19" s="33"/>
      <c r="D19" s="33"/>
      <c r="E19" s="33"/>
      <c r="F19" s="34"/>
      <c r="G19" s="33"/>
      <c r="H19" s="33"/>
    </row>
    <row r="20" customFormat="false" ht="18.75" hidden="false" customHeight="true" outlineLevel="0" collapsed="false">
      <c r="A20" s="35"/>
      <c r="B20" s="33"/>
      <c r="C20" s="33"/>
      <c r="D20" s="33"/>
      <c r="E20" s="33"/>
      <c r="F20" s="34"/>
      <c r="G20" s="33"/>
      <c r="H20" s="33"/>
    </row>
    <row r="21" customFormat="false" ht="18.75" hidden="false" customHeight="true" outlineLevel="0" collapsed="false">
      <c r="A21" s="35"/>
      <c r="B21" s="33"/>
      <c r="C21" s="33"/>
      <c r="D21" s="33"/>
      <c r="E21" s="33"/>
      <c r="F21" s="34"/>
      <c r="G21" s="33"/>
      <c r="H21" s="33"/>
    </row>
    <row r="22" customFormat="false" ht="18.75" hidden="false" customHeight="true" outlineLevel="0" collapsed="false">
      <c r="A22" s="35"/>
      <c r="B22" s="33"/>
      <c r="C22" s="33"/>
      <c r="D22" s="33"/>
      <c r="E22" s="33"/>
      <c r="F22" s="34"/>
      <c r="G22" s="33"/>
      <c r="H22" s="33"/>
    </row>
    <row r="23" customFormat="false" ht="18.75" hidden="false" customHeight="true" outlineLevel="0" collapsed="false">
      <c r="A23" s="35"/>
      <c r="B23" s="33"/>
      <c r="C23" s="33"/>
      <c r="D23" s="33"/>
      <c r="E23" s="33"/>
      <c r="F23" s="34"/>
      <c r="G23" s="33"/>
      <c r="H23" s="33"/>
    </row>
    <row r="24" customFormat="false" ht="18.75" hidden="false" customHeight="true" outlineLevel="0" collapsed="false">
      <c r="A24" s="35"/>
      <c r="B24" s="33"/>
      <c r="C24" s="33"/>
      <c r="D24" s="33"/>
      <c r="E24" s="33"/>
      <c r="F24" s="34"/>
      <c r="G24" s="33"/>
      <c r="H24" s="33"/>
    </row>
    <row r="25" customFormat="false" ht="18.75" hidden="false" customHeight="true" outlineLevel="0" collapsed="false">
      <c r="A25" s="35"/>
      <c r="B25" s="33"/>
      <c r="C25" s="33"/>
      <c r="D25" s="33"/>
      <c r="E25" s="33"/>
      <c r="F25" s="34"/>
      <c r="G25" s="33"/>
      <c r="H25" s="33"/>
    </row>
    <row r="26" customFormat="false" ht="18.75" hidden="false" customHeight="true" outlineLevel="0" collapsed="false">
      <c r="A26" s="35"/>
      <c r="B26" s="33"/>
      <c r="C26" s="33"/>
      <c r="D26" s="33"/>
      <c r="E26" s="33"/>
      <c r="F26" s="34"/>
      <c r="G26" s="33"/>
      <c r="H26" s="33"/>
    </row>
    <row r="27" customFormat="false" ht="18.75" hidden="false" customHeight="true" outlineLevel="0" collapsed="false">
      <c r="A27" s="35"/>
      <c r="B27" s="33"/>
      <c r="C27" s="33"/>
      <c r="D27" s="33"/>
      <c r="E27" s="33"/>
      <c r="F27" s="34"/>
      <c r="G27" s="33"/>
      <c r="H27" s="33"/>
    </row>
    <row r="28" customFormat="false" ht="18.75" hidden="false" customHeight="true" outlineLevel="0" collapsed="false">
      <c r="A28" s="35"/>
      <c r="B28" s="33"/>
      <c r="C28" s="33"/>
      <c r="D28" s="33"/>
      <c r="E28" s="33"/>
      <c r="F28" s="34"/>
      <c r="G28" s="33"/>
      <c r="H28" s="33"/>
    </row>
    <row r="29" customFormat="false" ht="18.75" hidden="false" customHeight="true" outlineLevel="0" collapsed="false">
      <c r="A29" s="35"/>
      <c r="B29" s="33"/>
      <c r="C29" s="33"/>
      <c r="D29" s="33"/>
      <c r="E29" s="33"/>
      <c r="F29" s="34"/>
      <c r="G29" s="33"/>
      <c r="H29" s="33"/>
    </row>
    <row r="30" customFormat="false" ht="18.75" hidden="false" customHeight="true" outlineLevel="0" collapsed="false">
      <c r="A30" s="35"/>
      <c r="B30" s="33"/>
      <c r="C30" s="33"/>
      <c r="D30" s="33"/>
      <c r="E30" s="33"/>
      <c r="F30" s="34"/>
      <c r="G30" s="33"/>
      <c r="H30" s="33"/>
    </row>
    <row r="31" customFormat="false" ht="18.75" hidden="false" customHeight="true" outlineLevel="0" collapsed="false">
      <c r="A31" s="35"/>
      <c r="B31" s="33"/>
      <c r="C31" s="33"/>
      <c r="D31" s="33"/>
      <c r="E31" s="33"/>
      <c r="F31" s="34"/>
      <c r="G31" s="33"/>
      <c r="H31" s="33"/>
    </row>
    <row r="32" customFormat="false" ht="18.75" hidden="false" customHeight="true" outlineLevel="0" collapsed="false">
      <c r="A32" s="35"/>
      <c r="B32" s="33"/>
      <c r="C32" s="33"/>
      <c r="D32" s="33"/>
      <c r="E32" s="33"/>
      <c r="F32" s="34"/>
      <c r="G32" s="33"/>
      <c r="H32" s="33"/>
    </row>
    <row r="33" customFormat="false" ht="18.75" hidden="false" customHeight="true" outlineLevel="0" collapsed="false">
      <c r="A33" s="35"/>
      <c r="B33" s="33"/>
      <c r="C33" s="33"/>
      <c r="D33" s="33"/>
      <c r="E33" s="33"/>
      <c r="F33" s="34"/>
      <c r="G33" s="33"/>
      <c r="H33" s="33"/>
    </row>
    <row r="34" customFormat="false" ht="18.75" hidden="false" customHeight="true" outlineLevel="0" collapsed="false">
      <c r="A34" s="35"/>
      <c r="B34" s="33"/>
      <c r="C34" s="33"/>
      <c r="D34" s="33"/>
      <c r="E34" s="33"/>
      <c r="F34" s="34"/>
      <c r="G34" s="33"/>
      <c r="H34" s="33"/>
    </row>
    <row r="35" customFormat="false" ht="18.75" hidden="false" customHeight="true" outlineLevel="0" collapsed="false">
      <c r="A35" s="35"/>
      <c r="B35" s="33"/>
      <c r="C35" s="33"/>
      <c r="D35" s="33"/>
      <c r="E35" s="33"/>
      <c r="F35" s="34"/>
      <c r="G35" s="33"/>
      <c r="H35" s="33"/>
    </row>
    <row r="36" customFormat="false" ht="18.75" hidden="false" customHeight="true" outlineLevel="0" collapsed="false">
      <c r="A36" s="35"/>
      <c r="B36" s="33"/>
      <c r="C36" s="33"/>
      <c r="D36" s="33"/>
      <c r="E36" s="33"/>
      <c r="F36" s="34"/>
      <c r="G36" s="33"/>
      <c r="H36" s="33"/>
    </row>
    <row r="37" customFormat="false" ht="18.75" hidden="false" customHeight="true" outlineLevel="0" collapsed="false">
      <c r="A37" s="35"/>
      <c r="B37" s="33"/>
      <c r="C37" s="33"/>
      <c r="D37" s="33"/>
      <c r="E37" s="33"/>
      <c r="F37" s="34"/>
      <c r="G37" s="33"/>
      <c r="H37" s="33"/>
    </row>
    <row r="38" customFormat="false" ht="18.75" hidden="false" customHeight="true" outlineLevel="0" collapsed="false">
      <c r="A38" s="35"/>
      <c r="B38" s="33"/>
      <c r="C38" s="33"/>
      <c r="D38" s="33"/>
      <c r="E38" s="33"/>
      <c r="F38" s="34"/>
      <c r="G38" s="33"/>
      <c r="H38" s="33"/>
    </row>
    <row r="39" customFormat="false" ht="18.75" hidden="false" customHeight="true" outlineLevel="0" collapsed="false">
      <c r="A39" s="35"/>
      <c r="B39" s="33"/>
      <c r="C39" s="33"/>
      <c r="D39" s="33"/>
      <c r="E39" s="33"/>
      <c r="F39" s="34"/>
      <c r="G39" s="33"/>
      <c r="H39" s="33"/>
    </row>
    <row r="40" customFormat="false" ht="18.75" hidden="false" customHeight="true" outlineLevel="0" collapsed="false">
      <c r="A40" s="35"/>
      <c r="B40" s="33"/>
      <c r="C40" s="33"/>
      <c r="D40" s="33"/>
      <c r="E40" s="33"/>
      <c r="F40" s="34"/>
      <c r="G40" s="33"/>
      <c r="H40" s="33"/>
    </row>
    <row r="41" customFormat="false" ht="18.75" hidden="false" customHeight="true" outlineLevel="0" collapsed="false">
      <c r="A41" s="35"/>
      <c r="B41" s="33"/>
      <c r="C41" s="33"/>
      <c r="D41" s="33"/>
      <c r="E41" s="33"/>
      <c r="F41" s="34"/>
      <c r="G41" s="33"/>
      <c r="H41" s="33"/>
    </row>
    <row r="42" customFormat="false" ht="18.75" hidden="false" customHeight="true" outlineLevel="0" collapsed="false">
      <c r="A42" s="35"/>
      <c r="B42" s="33"/>
      <c r="C42" s="33"/>
      <c r="D42" s="33"/>
      <c r="E42" s="33"/>
      <c r="F42" s="34"/>
      <c r="G42" s="33"/>
      <c r="H42" s="33"/>
    </row>
    <row r="43" customFormat="false" ht="18.75" hidden="false" customHeight="true" outlineLevel="0" collapsed="false">
      <c r="A43" s="35"/>
      <c r="B43" s="33"/>
      <c r="C43" s="33"/>
      <c r="D43" s="33"/>
      <c r="E43" s="33"/>
      <c r="F43" s="34"/>
      <c r="G43" s="33"/>
      <c r="H43" s="33"/>
    </row>
    <row r="44" customFormat="false" ht="18.75" hidden="false" customHeight="true" outlineLevel="0" collapsed="false">
      <c r="A44" s="35"/>
      <c r="B44" s="33"/>
      <c r="C44" s="33"/>
      <c r="D44" s="33"/>
      <c r="E44" s="33"/>
      <c r="F44" s="34"/>
      <c r="G44" s="33"/>
      <c r="H44" s="33"/>
    </row>
    <row r="45" customFormat="false" ht="18.75" hidden="false" customHeight="true" outlineLevel="0" collapsed="false">
      <c r="A45" s="35"/>
      <c r="B45" s="33"/>
      <c r="C45" s="33"/>
      <c r="D45" s="33"/>
      <c r="E45" s="33"/>
      <c r="F45" s="34"/>
      <c r="G45" s="33"/>
      <c r="H45" s="33"/>
    </row>
    <row r="46" customFormat="false" ht="18.75" hidden="false" customHeight="true" outlineLevel="0" collapsed="false">
      <c r="A46" s="35"/>
      <c r="B46" s="33"/>
      <c r="C46" s="33"/>
      <c r="D46" s="33"/>
      <c r="E46" s="33"/>
      <c r="F46" s="34"/>
      <c r="G46" s="33"/>
      <c r="H46" s="33"/>
    </row>
    <row r="47" customFormat="false" ht="18.75" hidden="false" customHeight="true" outlineLevel="0" collapsed="false">
      <c r="A47" s="35"/>
      <c r="B47" s="33"/>
      <c r="C47" s="33"/>
      <c r="D47" s="33"/>
      <c r="E47" s="33"/>
      <c r="F47" s="34"/>
      <c r="G47" s="33"/>
      <c r="H47" s="33"/>
    </row>
    <row r="48" customFormat="false" ht="18.75" hidden="false" customHeight="true" outlineLevel="0" collapsed="false">
      <c r="A48" s="35"/>
      <c r="B48" s="33"/>
      <c r="C48" s="33"/>
      <c r="D48" s="33"/>
      <c r="E48" s="33"/>
      <c r="F48" s="34"/>
      <c r="G48" s="33"/>
      <c r="H48" s="33"/>
    </row>
    <row r="49" customFormat="false" ht="18.75" hidden="false" customHeight="true" outlineLevel="0" collapsed="false">
      <c r="A49" s="35"/>
      <c r="B49" s="33"/>
      <c r="C49" s="33"/>
      <c r="D49" s="33"/>
      <c r="E49" s="33"/>
      <c r="F49" s="34"/>
      <c r="G49" s="33"/>
      <c r="H49" s="33"/>
    </row>
    <row r="50" customFormat="false" ht="18.75" hidden="false" customHeight="true" outlineLevel="0" collapsed="false">
      <c r="A50" s="35"/>
      <c r="B50" s="33"/>
      <c r="C50" s="33"/>
      <c r="D50" s="33"/>
      <c r="E50" s="33"/>
      <c r="F50" s="34"/>
      <c r="G50" s="33"/>
      <c r="H50" s="33"/>
    </row>
    <row r="51" customFormat="false" ht="18.75" hidden="false" customHeight="true" outlineLevel="0" collapsed="false">
      <c r="A51" s="35"/>
      <c r="B51" s="33"/>
      <c r="C51" s="33"/>
      <c r="D51" s="33"/>
      <c r="E51" s="33"/>
      <c r="F51" s="34"/>
      <c r="G51" s="33"/>
      <c r="H51" s="33"/>
    </row>
    <row r="52" customFormat="false" ht="18.75" hidden="false" customHeight="true" outlineLevel="0" collapsed="false">
      <c r="A52" s="35"/>
      <c r="B52" s="33"/>
      <c r="C52" s="33"/>
      <c r="D52" s="33"/>
      <c r="E52" s="33"/>
      <c r="F52" s="34"/>
      <c r="G52" s="33"/>
      <c r="H52" s="33"/>
    </row>
    <row r="53" customFormat="false" ht="18.75" hidden="false" customHeight="true" outlineLevel="0" collapsed="false">
      <c r="A53" s="35"/>
      <c r="B53" s="33"/>
      <c r="C53" s="33"/>
      <c r="D53" s="33"/>
      <c r="E53" s="33"/>
      <c r="F53" s="34"/>
      <c r="G53" s="33"/>
      <c r="H53" s="33"/>
    </row>
    <row r="54" customFormat="false" ht="18.75" hidden="false" customHeight="true" outlineLevel="0" collapsed="false">
      <c r="A54" s="35"/>
      <c r="B54" s="33"/>
      <c r="C54" s="33"/>
      <c r="D54" s="33"/>
      <c r="E54" s="33"/>
      <c r="F54" s="34"/>
      <c r="G54" s="33"/>
      <c r="H54" s="33"/>
    </row>
    <row r="55" customFormat="false" ht="18.75" hidden="false" customHeight="true" outlineLevel="0" collapsed="false">
      <c r="A55" s="35"/>
      <c r="B55" s="33"/>
      <c r="C55" s="33"/>
      <c r="D55" s="33"/>
      <c r="E55" s="33"/>
      <c r="F55" s="34"/>
      <c r="G55" s="33"/>
      <c r="H55" s="33"/>
    </row>
    <row r="56" customFormat="false" ht="18.75" hidden="false" customHeight="true" outlineLevel="0" collapsed="false">
      <c r="A56" s="35"/>
      <c r="B56" s="33"/>
      <c r="C56" s="33"/>
      <c r="D56" s="33"/>
      <c r="E56" s="33"/>
      <c r="F56" s="34"/>
      <c r="G56" s="33"/>
      <c r="H56" s="33"/>
    </row>
    <row r="57" customFormat="false" ht="18.75" hidden="false" customHeight="true" outlineLevel="0" collapsed="false">
      <c r="A57" s="35"/>
      <c r="B57" s="33"/>
      <c r="C57" s="33"/>
      <c r="D57" s="33"/>
      <c r="E57" s="33"/>
      <c r="F57" s="34"/>
      <c r="G57" s="33"/>
      <c r="H57" s="33"/>
    </row>
    <row r="58" customFormat="false" ht="18.75" hidden="false" customHeight="true" outlineLevel="0" collapsed="false">
      <c r="A58" s="35"/>
      <c r="B58" s="33"/>
      <c r="C58" s="33"/>
      <c r="D58" s="33"/>
      <c r="E58" s="33"/>
      <c r="F58" s="34"/>
      <c r="G58" s="33"/>
      <c r="H58" s="33"/>
    </row>
    <row r="59" customFormat="false" ht="18.75" hidden="false" customHeight="true" outlineLevel="0" collapsed="false">
      <c r="A59" s="35"/>
      <c r="B59" s="33"/>
      <c r="C59" s="33"/>
      <c r="D59" s="33"/>
      <c r="E59" s="33"/>
      <c r="F59" s="34"/>
      <c r="G59" s="33"/>
      <c r="H59" s="33"/>
    </row>
    <row r="60" customFormat="false" ht="18.75" hidden="false" customHeight="true" outlineLevel="0" collapsed="false">
      <c r="A60" s="35"/>
      <c r="B60" s="33"/>
      <c r="C60" s="33"/>
      <c r="D60" s="33"/>
      <c r="E60" s="33"/>
      <c r="F60" s="34"/>
      <c r="G60" s="33"/>
      <c r="H60" s="33"/>
    </row>
    <row r="61" customFormat="false" ht="18.75" hidden="false" customHeight="true" outlineLevel="0" collapsed="false">
      <c r="A61" s="35"/>
      <c r="B61" s="33"/>
      <c r="C61" s="33"/>
      <c r="D61" s="33"/>
      <c r="E61" s="33"/>
      <c r="F61" s="34"/>
      <c r="G61" s="33"/>
      <c r="H61" s="33"/>
    </row>
    <row r="62" customFormat="false" ht="18.75" hidden="false" customHeight="true" outlineLevel="0" collapsed="false">
      <c r="A62" s="35"/>
      <c r="B62" s="33"/>
      <c r="C62" s="33"/>
      <c r="D62" s="33"/>
      <c r="E62" s="33"/>
      <c r="F62" s="34"/>
      <c r="G62" s="33"/>
      <c r="H62" s="33"/>
    </row>
    <row r="63" customFormat="false" ht="18.75" hidden="false" customHeight="true" outlineLevel="0" collapsed="false">
      <c r="A63" s="35"/>
      <c r="B63" s="33"/>
      <c r="C63" s="33"/>
      <c r="D63" s="33"/>
      <c r="E63" s="33"/>
      <c r="F63" s="34"/>
      <c r="G63" s="33"/>
      <c r="H63" s="33"/>
    </row>
    <row r="64" customFormat="false" ht="18.75" hidden="false" customHeight="true" outlineLevel="0" collapsed="false">
      <c r="A64" s="35"/>
      <c r="B64" s="33"/>
      <c r="C64" s="33"/>
      <c r="D64" s="33"/>
      <c r="E64" s="33"/>
      <c r="F64" s="34"/>
      <c r="G64" s="33"/>
      <c r="H64" s="33"/>
    </row>
    <row r="65" customFormat="false" ht="18.75" hidden="false" customHeight="true" outlineLevel="0" collapsed="false">
      <c r="A65" s="35"/>
      <c r="B65" s="33"/>
      <c r="C65" s="33"/>
      <c r="D65" s="33"/>
      <c r="E65" s="33"/>
      <c r="F65" s="34"/>
      <c r="G65" s="33"/>
      <c r="H65" s="33"/>
    </row>
    <row r="66" customFormat="false" ht="18.75" hidden="false" customHeight="true" outlineLevel="0" collapsed="false">
      <c r="A66" s="35"/>
      <c r="B66" s="33"/>
      <c r="C66" s="33"/>
      <c r="D66" s="33"/>
      <c r="E66" s="33"/>
      <c r="F66" s="34"/>
      <c r="G66" s="33"/>
      <c r="H66" s="33"/>
    </row>
    <row r="67" customFormat="false" ht="18.75" hidden="false" customHeight="true" outlineLevel="0" collapsed="false">
      <c r="A67" s="35"/>
      <c r="B67" s="33"/>
      <c r="C67" s="33"/>
      <c r="D67" s="33"/>
      <c r="E67" s="33"/>
      <c r="F67" s="34"/>
      <c r="G67" s="33"/>
      <c r="H67" s="33"/>
    </row>
    <row r="68" customFormat="false" ht="18.75" hidden="false" customHeight="true" outlineLevel="0" collapsed="false">
      <c r="A68" s="35"/>
      <c r="B68" s="33"/>
      <c r="C68" s="33"/>
      <c r="D68" s="33"/>
      <c r="E68" s="33"/>
      <c r="F68" s="34"/>
      <c r="G68" s="33"/>
      <c r="H68" s="33"/>
    </row>
    <row r="69" customFormat="false" ht="18.75" hidden="false" customHeight="true" outlineLevel="0" collapsed="false">
      <c r="A69" s="35"/>
      <c r="B69" s="33"/>
      <c r="C69" s="33"/>
      <c r="D69" s="33"/>
      <c r="E69" s="33"/>
      <c r="F69" s="34"/>
      <c r="G69" s="33"/>
      <c r="H69" s="33"/>
    </row>
    <row r="70" customFormat="false" ht="18.75" hidden="false" customHeight="true" outlineLevel="0" collapsed="false">
      <c r="A70" s="35"/>
      <c r="B70" s="33"/>
      <c r="C70" s="33"/>
      <c r="D70" s="33"/>
      <c r="E70" s="33"/>
      <c r="F70" s="34"/>
      <c r="G70" s="33"/>
      <c r="H70" s="33"/>
    </row>
    <row r="71" customFormat="false" ht="18.75" hidden="false" customHeight="true" outlineLevel="0" collapsed="false">
      <c r="A71" s="35"/>
      <c r="B71" s="33"/>
      <c r="C71" s="33"/>
      <c r="D71" s="33"/>
      <c r="E71" s="33"/>
      <c r="F71" s="34"/>
      <c r="G71" s="33"/>
      <c r="H71" s="33"/>
    </row>
    <row r="72" customFormat="false" ht="18.75" hidden="false" customHeight="true" outlineLevel="0" collapsed="false">
      <c r="A72" s="35"/>
      <c r="B72" s="33"/>
      <c r="C72" s="33"/>
      <c r="D72" s="33"/>
      <c r="E72" s="33"/>
      <c r="F72" s="34"/>
      <c r="G72" s="33"/>
      <c r="H72" s="33"/>
    </row>
    <row r="73" customFormat="false" ht="18.75" hidden="false" customHeight="true" outlineLevel="0" collapsed="false">
      <c r="A73" s="35"/>
      <c r="B73" s="33"/>
      <c r="C73" s="33"/>
      <c r="D73" s="33"/>
      <c r="E73" s="33"/>
      <c r="F73" s="34"/>
      <c r="G73" s="33"/>
      <c r="H73" s="33"/>
    </row>
    <row r="74" customFormat="false" ht="18.75" hidden="false" customHeight="true" outlineLevel="0" collapsed="false">
      <c r="A74" s="35"/>
      <c r="B74" s="33"/>
      <c r="C74" s="33"/>
      <c r="D74" s="33"/>
      <c r="E74" s="33"/>
      <c r="F74" s="34"/>
      <c r="G74" s="33"/>
      <c r="H74" s="33"/>
    </row>
    <row r="75" customFormat="false" ht="18.75" hidden="false" customHeight="true" outlineLevel="0" collapsed="false">
      <c r="A75" s="35"/>
      <c r="B75" s="33"/>
      <c r="C75" s="33"/>
      <c r="D75" s="33"/>
      <c r="E75" s="33"/>
      <c r="F75" s="34"/>
      <c r="G75" s="33"/>
      <c r="H75" s="33"/>
    </row>
    <row r="76" customFormat="false" ht="18.75" hidden="false" customHeight="true" outlineLevel="0" collapsed="false">
      <c r="A76" s="35"/>
      <c r="B76" s="33"/>
      <c r="C76" s="33"/>
      <c r="D76" s="33"/>
      <c r="E76" s="33"/>
      <c r="F76" s="34"/>
      <c r="G76" s="33"/>
      <c r="H76" s="33"/>
    </row>
    <row r="77" customFormat="false" ht="18.75" hidden="false" customHeight="true" outlineLevel="0" collapsed="false">
      <c r="A77" s="35"/>
      <c r="B77" s="33"/>
      <c r="C77" s="33"/>
      <c r="D77" s="33"/>
      <c r="E77" s="33"/>
      <c r="F77" s="34"/>
      <c r="G77" s="33"/>
      <c r="H77" s="33"/>
    </row>
    <row r="78" customFormat="false" ht="18.75" hidden="false" customHeight="true" outlineLevel="0" collapsed="false">
      <c r="A78" s="35"/>
      <c r="B78" s="33"/>
      <c r="C78" s="33"/>
      <c r="D78" s="33"/>
      <c r="E78" s="33"/>
      <c r="F78" s="34"/>
      <c r="G78" s="33"/>
      <c r="H78" s="33"/>
    </row>
    <row r="79" customFormat="false" ht="18.75" hidden="false" customHeight="true" outlineLevel="0" collapsed="false">
      <c r="A79" s="35"/>
      <c r="B79" s="33"/>
      <c r="C79" s="33"/>
      <c r="D79" s="33"/>
      <c r="E79" s="33"/>
      <c r="F79" s="34"/>
      <c r="G79" s="33"/>
      <c r="H79" s="33"/>
    </row>
    <row r="80" customFormat="false" ht="18.75" hidden="false" customHeight="true" outlineLevel="0" collapsed="false">
      <c r="A80" s="35"/>
      <c r="B80" s="33"/>
      <c r="C80" s="33"/>
      <c r="D80" s="33"/>
      <c r="E80" s="33"/>
      <c r="F80" s="34"/>
      <c r="G80" s="33"/>
      <c r="H80" s="33"/>
    </row>
    <row r="81" customFormat="false" ht="18.75" hidden="false" customHeight="true" outlineLevel="0" collapsed="false">
      <c r="A81" s="35"/>
      <c r="B81" s="33"/>
      <c r="C81" s="33"/>
      <c r="D81" s="33"/>
      <c r="E81" s="33"/>
      <c r="F81" s="34"/>
      <c r="G81" s="33"/>
      <c r="H81" s="33"/>
    </row>
    <row r="82" customFormat="false" ht="18.75" hidden="false" customHeight="true" outlineLevel="0" collapsed="false">
      <c r="A82" s="35"/>
      <c r="B82" s="33"/>
      <c r="C82" s="33"/>
      <c r="D82" s="33"/>
      <c r="E82" s="33"/>
      <c r="F82" s="34"/>
      <c r="G82" s="33"/>
      <c r="H82" s="33"/>
    </row>
    <row r="83" customFormat="false" ht="18.75" hidden="false" customHeight="true" outlineLevel="0" collapsed="false">
      <c r="A83" s="35"/>
      <c r="B83" s="33"/>
      <c r="C83" s="33"/>
      <c r="D83" s="33"/>
      <c r="E83" s="33"/>
      <c r="F83" s="34"/>
      <c r="G83" s="33"/>
      <c r="H83" s="33"/>
    </row>
    <row r="84" customFormat="false" ht="18.75" hidden="false" customHeight="true" outlineLevel="0" collapsed="false">
      <c r="A84" s="35"/>
      <c r="B84" s="33"/>
      <c r="C84" s="33"/>
      <c r="D84" s="33"/>
      <c r="E84" s="33"/>
      <c r="F84" s="34"/>
      <c r="G84" s="33"/>
      <c r="H84" s="33"/>
    </row>
    <row r="85" customFormat="false" ht="18.75" hidden="false" customHeight="true" outlineLevel="0" collapsed="false">
      <c r="A85" s="35"/>
      <c r="B85" s="33"/>
      <c r="C85" s="33"/>
      <c r="D85" s="33"/>
      <c r="E85" s="33"/>
      <c r="F85" s="34"/>
      <c r="G85" s="33"/>
      <c r="H85" s="33"/>
    </row>
    <row r="86" customFormat="false" ht="18.75" hidden="false" customHeight="true" outlineLevel="0" collapsed="false">
      <c r="A86" s="35"/>
      <c r="B86" s="33"/>
      <c r="C86" s="33"/>
      <c r="D86" s="33"/>
      <c r="E86" s="33"/>
      <c r="F86" s="34"/>
      <c r="G86" s="33"/>
      <c r="H86" s="33"/>
    </row>
    <row r="87" customFormat="false" ht="18.75" hidden="false" customHeight="true" outlineLevel="0" collapsed="false">
      <c r="A87" s="35"/>
      <c r="B87" s="33"/>
      <c r="C87" s="33"/>
      <c r="D87" s="33"/>
      <c r="E87" s="33"/>
      <c r="F87" s="34"/>
      <c r="G87" s="33"/>
      <c r="H87" s="33"/>
    </row>
    <row r="88" customFormat="false" ht="18.75" hidden="false" customHeight="true" outlineLevel="0" collapsed="false">
      <c r="A88" s="35"/>
      <c r="B88" s="33"/>
      <c r="C88" s="33"/>
      <c r="D88" s="33"/>
      <c r="E88" s="33"/>
      <c r="F88" s="34"/>
      <c r="G88" s="33"/>
      <c r="H88" s="33"/>
    </row>
    <row r="89" customFormat="false" ht="18.75" hidden="false" customHeight="true" outlineLevel="0" collapsed="false">
      <c r="A89" s="35"/>
      <c r="B89" s="33"/>
      <c r="C89" s="33"/>
      <c r="D89" s="33"/>
      <c r="E89" s="33"/>
      <c r="F89" s="34"/>
      <c r="G89" s="33"/>
      <c r="H89" s="33"/>
    </row>
    <row r="90" customFormat="false" ht="18.75" hidden="false" customHeight="true" outlineLevel="0" collapsed="false">
      <c r="A90" s="35"/>
      <c r="B90" s="33"/>
      <c r="C90" s="33"/>
      <c r="D90" s="33"/>
      <c r="E90" s="33"/>
      <c r="F90" s="34"/>
      <c r="G90" s="33"/>
      <c r="H90" s="33"/>
    </row>
    <row r="91" customFormat="false" ht="18.75" hidden="false" customHeight="true" outlineLevel="0" collapsed="false">
      <c r="A91" s="35"/>
      <c r="B91" s="33"/>
      <c r="C91" s="33"/>
      <c r="D91" s="33"/>
      <c r="E91" s="33"/>
      <c r="F91" s="34"/>
      <c r="G91" s="33"/>
      <c r="H91" s="33"/>
    </row>
    <row r="92" customFormat="false" ht="18.75" hidden="false" customHeight="true" outlineLevel="0" collapsed="false">
      <c r="A92" s="35"/>
      <c r="B92" s="33"/>
      <c r="C92" s="33"/>
      <c r="D92" s="33"/>
      <c r="E92" s="33"/>
      <c r="F92" s="34"/>
      <c r="G92" s="33"/>
      <c r="H92" s="33"/>
    </row>
    <row r="93" customFormat="false" ht="18.75" hidden="false" customHeight="true" outlineLevel="0" collapsed="false">
      <c r="A93" s="35"/>
      <c r="B93" s="33"/>
      <c r="C93" s="33"/>
      <c r="D93" s="33"/>
      <c r="E93" s="33"/>
      <c r="F93" s="34"/>
      <c r="G93" s="33"/>
      <c r="H93" s="33"/>
    </row>
    <row r="94" customFormat="false" ht="18.75" hidden="false" customHeight="true" outlineLevel="0" collapsed="false">
      <c r="A94" s="35"/>
      <c r="B94" s="33"/>
      <c r="C94" s="33"/>
      <c r="D94" s="33"/>
      <c r="E94" s="33"/>
      <c r="F94" s="34"/>
      <c r="G94" s="33"/>
      <c r="H94" s="33"/>
    </row>
    <row r="95" customFormat="false" ht="18.75" hidden="false" customHeight="true" outlineLevel="0" collapsed="false">
      <c r="A95" s="35"/>
      <c r="B95" s="33"/>
      <c r="C95" s="33"/>
      <c r="D95" s="33"/>
      <c r="E95" s="33"/>
      <c r="F95" s="34"/>
      <c r="G95" s="33"/>
      <c r="H95" s="33"/>
    </row>
    <row r="96" customFormat="false" ht="18.75" hidden="false" customHeight="true" outlineLevel="0" collapsed="false">
      <c r="A96" s="35"/>
      <c r="B96" s="33"/>
      <c r="C96" s="33"/>
      <c r="D96" s="33"/>
      <c r="E96" s="33"/>
      <c r="F96" s="34"/>
      <c r="G96" s="33"/>
      <c r="H96" s="33"/>
    </row>
    <row r="97" customFormat="false" ht="18.75" hidden="false" customHeight="true" outlineLevel="0" collapsed="false">
      <c r="A97" s="35"/>
      <c r="B97" s="33"/>
      <c r="C97" s="33"/>
      <c r="D97" s="33"/>
      <c r="E97" s="33"/>
      <c r="F97" s="34"/>
      <c r="G97" s="33"/>
      <c r="H97" s="33"/>
    </row>
    <row r="98" customFormat="false" ht="18.75" hidden="false" customHeight="true" outlineLevel="0" collapsed="false">
      <c r="A98" s="35"/>
      <c r="B98" s="33"/>
      <c r="C98" s="33"/>
      <c r="D98" s="33"/>
      <c r="E98" s="33"/>
      <c r="F98" s="34"/>
      <c r="G98" s="33"/>
      <c r="H98" s="33"/>
    </row>
    <row r="99" customFormat="false" ht="18.75" hidden="false" customHeight="true" outlineLevel="0" collapsed="false">
      <c r="A99" s="35"/>
      <c r="B99" s="33"/>
      <c r="C99" s="33"/>
      <c r="D99" s="33"/>
      <c r="E99" s="33"/>
      <c r="F99" s="34"/>
      <c r="G99" s="33"/>
      <c r="H99" s="33"/>
    </row>
    <row r="100" customFormat="false" ht="18.75" hidden="false" customHeight="true" outlineLevel="0" collapsed="false">
      <c r="A100" s="35"/>
      <c r="B100" s="33"/>
      <c r="C100" s="33"/>
      <c r="D100" s="33"/>
      <c r="E100" s="33"/>
      <c r="F100" s="34"/>
      <c r="G100" s="33"/>
      <c r="H100" s="33"/>
    </row>
    <row r="101" customFormat="false" ht="18.75" hidden="false" customHeight="true" outlineLevel="0" collapsed="false">
      <c r="A101" s="35"/>
      <c r="B101" s="33"/>
      <c r="C101" s="33"/>
      <c r="D101" s="33"/>
      <c r="E101" s="33"/>
      <c r="F101" s="34"/>
      <c r="G101" s="33"/>
      <c r="H101" s="33"/>
    </row>
    <row r="102" customFormat="false" ht="18.75" hidden="false" customHeight="true" outlineLevel="0" collapsed="false">
      <c r="A102" s="35"/>
      <c r="B102" s="33"/>
      <c r="C102" s="33"/>
      <c r="D102" s="33"/>
      <c r="E102" s="33"/>
      <c r="F102" s="34"/>
      <c r="G102" s="33"/>
      <c r="H102" s="33"/>
    </row>
    <row r="103" customFormat="false" ht="18.75" hidden="false" customHeight="true" outlineLevel="0" collapsed="false">
      <c r="A103" s="35"/>
      <c r="B103" s="33"/>
      <c r="C103" s="33"/>
      <c r="D103" s="33"/>
      <c r="E103" s="33"/>
      <c r="F103" s="34"/>
      <c r="G103" s="33"/>
      <c r="H103" s="33"/>
    </row>
    <row r="104" customFormat="false" ht="18.75" hidden="false" customHeight="true" outlineLevel="0" collapsed="false">
      <c r="A104" s="35"/>
      <c r="B104" s="33"/>
      <c r="C104" s="33"/>
      <c r="D104" s="33"/>
      <c r="E104" s="33"/>
      <c r="F104" s="34"/>
      <c r="G104" s="33"/>
      <c r="H104" s="33"/>
    </row>
  </sheetData>
  <dataValidations count="3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C5:C104" type="list">
      <formula1>Lists!$B$5:$B$30</formula1>
      <formula2>0</formula2>
    </dataValidation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G5:G104" type="list">
      <formula1>Lists!$E$5:$E$30</formula1>
      <formula2>0</formula2>
    </dataValidation>
    <dataValidation allowBlank="true" error="Pick a value from the dropdown. To add a new choice, edit the Lists tab." errorStyle="warning" errorTitle="Not in the list" operator="between" prompt="Pick a property. Add property names on the Lists tab." promptTitle="Property" showDropDown="false" showErrorMessage="true" showInputMessage="true" sqref="B5:B104" type="list">
      <formula1>Lists!$F$5:$F$30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7"/>
  </cols>
  <sheetData>
    <row r="1" customFormat="false" ht="33.75" hidden="false" customHeight="true" outlineLevel="0" collapsed="false">
      <c r="A1" s="27" t="s">
        <v>37</v>
      </c>
      <c r="B1" s="28"/>
      <c r="C1" s="28"/>
      <c r="D1" s="28"/>
      <c r="E1" s="28"/>
    </row>
    <row r="2" customFormat="false" ht="21.75" hidden="false" customHeight="true" outlineLevel="0" collapsed="false">
      <c r="A2" s="29" t="s">
        <v>87</v>
      </c>
      <c r="B2" s="30"/>
      <c r="C2" s="30"/>
      <c r="D2" s="30"/>
      <c r="E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67</v>
      </c>
      <c r="B4" s="31" t="s">
        <v>46</v>
      </c>
      <c r="C4" s="32" t="s">
        <v>10</v>
      </c>
      <c r="D4" s="32" t="s">
        <v>13</v>
      </c>
      <c r="E4" s="32" t="s">
        <v>17</v>
      </c>
    </row>
    <row r="5" customFormat="false" ht="18.75" hidden="false" customHeight="true" outlineLevel="0" collapsed="false">
      <c r="A5" s="35" t="n">
        <v>46296</v>
      </c>
      <c r="B5" s="33" t="s">
        <v>55</v>
      </c>
      <c r="C5" s="36" t="n">
        <f aca="false">SUMIFS('Rent Roll'!$F$5:$F$104,'Rent Roll'!$A$5:$A$104,"&gt;="&amp;A5,'Rent Roll'!$A$5:$A$104,"&lt;"&amp;DATE(YEAR(A5),MONTH(A5)+1,1),'Rent Roll'!$B$5:$B$104,B5)</f>
        <v>2850</v>
      </c>
      <c r="D5" s="36" t="n">
        <f aca="false">SUMIFS(Expenses!$F$5:$F$104,Expenses!$A$5:$A$104,"&gt;="&amp;A5,Expenses!$A$5:$A$104,"&lt;"&amp;DATE(YEAR(A5),MONTH(A5)+1,1),Expenses!$B$5:$B$104,B5)</f>
        <v>365</v>
      </c>
      <c r="E5" s="36" t="n">
        <f aca="false">C5-D5</f>
        <v>2485</v>
      </c>
    </row>
    <row r="6" customFormat="false" ht="18.75" hidden="false" customHeight="true" outlineLevel="0" collapsed="false">
      <c r="A6" s="35" t="n">
        <v>46296</v>
      </c>
      <c r="B6" s="33" t="s">
        <v>62</v>
      </c>
      <c r="C6" s="36" t="n">
        <f aca="false">SUMIFS('Rent Roll'!$F$5:$F$104,'Rent Roll'!$A$5:$A$104,"&gt;="&amp;A6,'Rent Roll'!$A$5:$A$104,"&lt;"&amp;DATE(YEAR(A6),MONTH(A6)+1,1),'Rent Roll'!$B$5:$B$104,B6)</f>
        <v>2100</v>
      </c>
      <c r="D6" s="36" t="n">
        <f aca="false">SUMIFS(Expenses!$F$5:$F$104,Expenses!$A$5:$A$104,"&gt;="&amp;A6,Expenses!$A$5:$A$104,"&lt;"&amp;DATE(YEAR(A6),MONTH(A6)+1,1),Expenses!$B$5:$B$104,B6)</f>
        <v>310</v>
      </c>
      <c r="E6" s="36" t="n">
        <f aca="false">C6-D6</f>
        <v>1790</v>
      </c>
    </row>
    <row r="7" customFormat="false" ht="18.75" hidden="false" customHeight="true" outlineLevel="0" collapsed="false">
      <c r="A7" s="35" t="n">
        <v>46327</v>
      </c>
      <c r="B7" s="33" t="s">
        <v>55</v>
      </c>
      <c r="C7" s="36" t="n">
        <f aca="false">SUMIFS('Rent Roll'!$F$5:$F$104,'Rent Roll'!$A$5:$A$104,"&gt;="&amp;A7,'Rent Roll'!$A$5:$A$104,"&lt;"&amp;DATE(YEAR(A7),MONTH(A7)+1,1),'Rent Roll'!$B$5:$B$104,B7)</f>
        <v>0</v>
      </c>
      <c r="D7" s="36" t="n">
        <f aca="false">SUMIFS(Expenses!$F$5:$F$104,Expenses!$A$5:$A$104,"&gt;="&amp;A7,Expenses!$A$5:$A$104,"&lt;"&amp;DATE(YEAR(A7),MONTH(A7)+1,1),Expenses!$B$5:$B$104,B7)</f>
        <v>0</v>
      </c>
      <c r="E7" s="36" t="n">
        <f aca="false">C7-D7</f>
        <v>0</v>
      </c>
    </row>
    <row r="8" customFormat="false" ht="18.75" hidden="false" customHeight="true" outlineLevel="0" collapsed="false">
      <c r="A8" s="35" t="n">
        <v>46327</v>
      </c>
      <c r="B8" s="33" t="s">
        <v>62</v>
      </c>
      <c r="C8" s="36" t="n">
        <f aca="false">SUMIFS('Rent Roll'!$F$5:$F$104,'Rent Roll'!$A$5:$A$104,"&gt;="&amp;A8,'Rent Roll'!$A$5:$A$104,"&lt;"&amp;DATE(YEAR(A8),MONTH(A8)+1,1),'Rent Roll'!$B$5:$B$104,B8)</f>
        <v>0</v>
      </c>
      <c r="D8" s="36" t="n">
        <f aca="false">SUMIFS(Expenses!$F$5:$F$104,Expenses!$A$5:$A$104,"&gt;="&amp;A8,Expenses!$A$5:$A$104,"&lt;"&amp;DATE(YEAR(A8),MONTH(A8)+1,1),Expenses!$B$5:$B$104,B8)</f>
        <v>0</v>
      </c>
      <c r="E8" s="36" t="n">
        <f aca="false">C8-D8</f>
        <v>0</v>
      </c>
    </row>
    <row r="9" customFormat="false" ht="18.75" hidden="false" customHeight="true" outlineLevel="0" collapsed="false">
      <c r="A9" s="35" t="n">
        <v>46357</v>
      </c>
      <c r="B9" s="33" t="s">
        <v>55</v>
      </c>
      <c r="C9" s="36" t="n">
        <f aca="false">SUMIFS('Rent Roll'!$F$5:$F$104,'Rent Roll'!$A$5:$A$104,"&gt;="&amp;A9,'Rent Roll'!$A$5:$A$104,"&lt;"&amp;DATE(YEAR(A9),MONTH(A9)+1,1),'Rent Roll'!$B$5:$B$104,B9)</f>
        <v>0</v>
      </c>
      <c r="D9" s="36" t="n">
        <f aca="false">SUMIFS(Expenses!$F$5:$F$104,Expenses!$A$5:$A$104,"&gt;="&amp;A9,Expenses!$A$5:$A$104,"&lt;"&amp;DATE(YEAR(A9),MONTH(A9)+1,1),Expenses!$B$5:$B$104,B9)</f>
        <v>0</v>
      </c>
      <c r="E9" s="36" t="n">
        <f aca="false">C9-D9</f>
        <v>0</v>
      </c>
    </row>
    <row r="10" customFormat="false" ht="18.75" hidden="false" customHeight="true" outlineLevel="0" collapsed="false">
      <c r="A10" s="35" t="n">
        <v>46357</v>
      </c>
      <c r="B10" s="33" t="s">
        <v>62</v>
      </c>
      <c r="C10" s="36" t="n">
        <f aca="false">SUMIFS('Rent Roll'!$F$5:$F$104,'Rent Roll'!$A$5:$A$104,"&gt;="&amp;A10,'Rent Roll'!$A$5:$A$104,"&lt;"&amp;DATE(YEAR(A10),MONTH(A10)+1,1),'Rent Roll'!$B$5:$B$104,B10)</f>
        <v>0</v>
      </c>
      <c r="D10" s="36" t="n">
        <f aca="false">SUMIFS(Expenses!$F$5:$F$104,Expenses!$A$5:$A$104,"&gt;="&amp;A10,Expenses!$A$5:$A$104,"&lt;"&amp;DATE(YEAR(A10),MONTH(A10)+1,1),Expenses!$B$5:$B$104,B10)</f>
        <v>0</v>
      </c>
      <c r="E10" s="36" t="n">
        <f aca="false">C10-D10</f>
        <v>0</v>
      </c>
    </row>
    <row r="11" customFormat="false" ht="18.75" hidden="false" customHeight="true" outlineLevel="0" collapsed="false">
      <c r="A11" s="35" t="n">
        <v>46388</v>
      </c>
      <c r="B11" s="33" t="s">
        <v>55</v>
      </c>
      <c r="C11" s="36" t="n">
        <f aca="false">SUMIFS('Rent Roll'!$F$5:$F$104,'Rent Roll'!$A$5:$A$104,"&gt;="&amp;A11,'Rent Roll'!$A$5:$A$104,"&lt;"&amp;DATE(YEAR(A11),MONTH(A11)+1,1),'Rent Roll'!$B$5:$B$104,B11)</f>
        <v>0</v>
      </c>
      <c r="D11" s="36" t="n">
        <f aca="false">SUMIFS(Expenses!$F$5:$F$104,Expenses!$A$5:$A$104,"&gt;="&amp;A11,Expenses!$A$5:$A$104,"&lt;"&amp;DATE(YEAR(A11),MONTH(A11)+1,1),Expenses!$B$5:$B$104,B11)</f>
        <v>0</v>
      </c>
      <c r="E11" s="36" t="n">
        <f aca="false">C11-D11</f>
        <v>0</v>
      </c>
    </row>
    <row r="12" customFormat="false" ht="18.75" hidden="false" customHeight="true" outlineLevel="0" collapsed="false">
      <c r="A12" s="35" t="n">
        <v>46388</v>
      </c>
      <c r="B12" s="33" t="s">
        <v>62</v>
      </c>
      <c r="C12" s="36" t="n">
        <f aca="false">SUMIFS('Rent Roll'!$F$5:$F$104,'Rent Roll'!$A$5:$A$104,"&gt;="&amp;A12,'Rent Roll'!$A$5:$A$104,"&lt;"&amp;DATE(YEAR(A12),MONTH(A12)+1,1),'Rent Roll'!$B$5:$B$104,B12)</f>
        <v>0</v>
      </c>
      <c r="D12" s="36" t="n">
        <f aca="false">SUMIFS(Expenses!$F$5:$F$104,Expenses!$A$5:$A$104,"&gt;="&amp;A12,Expenses!$A$5:$A$104,"&lt;"&amp;DATE(YEAR(A12),MONTH(A12)+1,1),Expenses!$B$5:$B$104,B12)</f>
        <v>0</v>
      </c>
      <c r="E12" s="36" t="n">
        <f aca="false">C12-D12</f>
        <v>0</v>
      </c>
    </row>
    <row r="13" customFormat="false" ht="18.75" hidden="false" customHeight="true" outlineLevel="0" collapsed="false">
      <c r="A13" s="35" t="n">
        <v>46419</v>
      </c>
      <c r="B13" s="33" t="s">
        <v>55</v>
      </c>
      <c r="C13" s="36" t="n">
        <f aca="false">SUMIFS('Rent Roll'!$F$5:$F$104,'Rent Roll'!$A$5:$A$104,"&gt;="&amp;A13,'Rent Roll'!$A$5:$A$104,"&lt;"&amp;DATE(YEAR(A13),MONTH(A13)+1,1),'Rent Roll'!$B$5:$B$104,B13)</f>
        <v>0</v>
      </c>
      <c r="D13" s="36" t="n">
        <f aca="false">SUMIFS(Expenses!$F$5:$F$104,Expenses!$A$5:$A$104,"&gt;="&amp;A13,Expenses!$A$5:$A$104,"&lt;"&amp;DATE(YEAR(A13),MONTH(A13)+1,1),Expenses!$B$5:$B$104,B13)</f>
        <v>0</v>
      </c>
      <c r="E13" s="36" t="n">
        <f aca="false">C13-D13</f>
        <v>0</v>
      </c>
    </row>
    <row r="14" customFormat="false" ht="18.75" hidden="false" customHeight="true" outlineLevel="0" collapsed="false">
      <c r="A14" s="35" t="n">
        <v>46419</v>
      </c>
      <c r="B14" s="33" t="s">
        <v>62</v>
      </c>
      <c r="C14" s="36" t="n">
        <f aca="false">SUMIFS('Rent Roll'!$F$5:$F$104,'Rent Roll'!$A$5:$A$104,"&gt;="&amp;A14,'Rent Roll'!$A$5:$A$104,"&lt;"&amp;DATE(YEAR(A14),MONTH(A14)+1,1),'Rent Roll'!$B$5:$B$104,B14)</f>
        <v>0</v>
      </c>
      <c r="D14" s="36" t="n">
        <f aca="false">SUMIFS(Expenses!$F$5:$F$104,Expenses!$A$5:$A$104,"&gt;="&amp;A14,Expenses!$A$5:$A$104,"&lt;"&amp;DATE(YEAR(A14),MONTH(A14)+1,1),Expenses!$B$5:$B$104,B14)</f>
        <v>0</v>
      </c>
      <c r="E14" s="36" t="n">
        <f aca="false">C14-D14</f>
        <v>0</v>
      </c>
    </row>
    <row r="15" customFormat="false" ht="18.75" hidden="false" customHeight="true" outlineLevel="0" collapsed="false">
      <c r="A15" s="35" t="n">
        <v>46447</v>
      </c>
      <c r="B15" s="33" t="s">
        <v>55</v>
      </c>
      <c r="C15" s="36" t="n">
        <f aca="false">SUMIFS('Rent Roll'!$F$5:$F$104,'Rent Roll'!$A$5:$A$104,"&gt;="&amp;A15,'Rent Roll'!$A$5:$A$104,"&lt;"&amp;DATE(YEAR(A15),MONTH(A15)+1,1),'Rent Roll'!$B$5:$B$104,B15)</f>
        <v>0</v>
      </c>
      <c r="D15" s="36" t="n">
        <f aca="false">SUMIFS(Expenses!$F$5:$F$104,Expenses!$A$5:$A$104,"&gt;="&amp;A15,Expenses!$A$5:$A$104,"&lt;"&amp;DATE(YEAR(A15),MONTH(A15)+1,1),Expenses!$B$5:$B$104,B15)</f>
        <v>0</v>
      </c>
      <c r="E15" s="36" t="n">
        <f aca="false">C15-D15</f>
        <v>0</v>
      </c>
    </row>
    <row r="16" customFormat="false" ht="18.75" hidden="false" customHeight="true" outlineLevel="0" collapsed="false">
      <c r="A16" s="35" t="n">
        <v>46447</v>
      </c>
      <c r="B16" s="33" t="s">
        <v>62</v>
      </c>
      <c r="C16" s="36" t="n">
        <f aca="false">SUMIFS('Rent Roll'!$F$5:$F$104,'Rent Roll'!$A$5:$A$104,"&gt;="&amp;A16,'Rent Roll'!$A$5:$A$104,"&lt;"&amp;DATE(YEAR(A16),MONTH(A16)+1,1),'Rent Roll'!$B$5:$B$104,B16)</f>
        <v>0</v>
      </c>
      <c r="D16" s="36" t="n">
        <f aca="false">SUMIFS(Expenses!$F$5:$F$104,Expenses!$A$5:$A$104,"&gt;="&amp;A16,Expenses!$A$5:$A$104,"&lt;"&amp;DATE(YEAR(A16),MONTH(A16)+1,1),Expenses!$B$5:$B$104,B16)</f>
        <v>0</v>
      </c>
      <c r="E16" s="36" t="n">
        <f aca="false">C16-D16</f>
        <v>0</v>
      </c>
    </row>
  </sheetData>
  <dataValidations count="1">
    <dataValidation allowBlank="true" error="Pick a value from the dropdown. To add a new choice, edit the Lists tab." errorStyle="warning" errorTitle="Not in the list" operator="between" prompt="Pick a property. Add property names on the Lists tab." promptTitle="Property" showDropDown="false" showErrorMessage="true" showInputMessage="true" sqref="B5:B16" type="list">
      <formula1>Lists!$F$5:$F$30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28"/>
    <col collapsed="false" customWidth="true" hidden="false" outlineLevel="0" max="5" min="5" style="0" width="12"/>
    <col collapsed="false" customWidth="true" hidden="false" outlineLevel="0" max="7" min="6" style="0" width="14"/>
    <col collapsed="false" customWidth="true" hidden="false" outlineLevel="0" max="8" min="8" style="0" width="30"/>
  </cols>
  <sheetData>
    <row r="1" customFormat="false" ht="33.75" hidden="false" customHeight="true" outlineLevel="0" collapsed="false">
      <c r="A1" s="27" t="s">
        <v>39</v>
      </c>
      <c r="B1" s="28"/>
      <c r="C1" s="28"/>
      <c r="D1" s="28"/>
      <c r="E1" s="28"/>
      <c r="F1" s="28"/>
      <c r="G1" s="28"/>
      <c r="H1" s="28"/>
    </row>
    <row r="2" customFormat="false" ht="21.75" hidden="false" customHeight="true" outlineLevel="0" collapsed="false">
      <c r="A2" s="29" t="s">
        <v>88</v>
      </c>
      <c r="B2" s="30"/>
      <c r="C2" s="30"/>
      <c r="D2" s="30"/>
      <c r="E2" s="30"/>
      <c r="F2" s="30"/>
      <c r="G2" s="30"/>
      <c r="H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71</v>
      </c>
      <c r="B4" s="31" t="s">
        <v>46</v>
      </c>
      <c r="C4" s="31" t="s">
        <v>47</v>
      </c>
      <c r="D4" s="31" t="s">
        <v>89</v>
      </c>
      <c r="E4" s="31" t="s">
        <v>90</v>
      </c>
      <c r="F4" s="31" t="s">
        <v>54</v>
      </c>
      <c r="G4" s="32" t="s">
        <v>91</v>
      </c>
      <c r="H4" s="31" t="s">
        <v>6</v>
      </c>
    </row>
    <row r="5" customFormat="false" ht="18.75" hidden="false" customHeight="true" outlineLevel="0" collapsed="false">
      <c r="A5" s="35" t="n">
        <v>46297</v>
      </c>
      <c r="B5" s="33" t="s">
        <v>55</v>
      </c>
      <c r="C5" s="33" t="s">
        <v>56</v>
      </c>
      <c r="D5" s="33" t="s">
        <v>92</v>
      </c>
      <c r="E5" s="33" t="s">
        <v>93</v>
      </c>
      <c r="F5" s="33" t="s">
        <v>94</v>
      </c>
      <c r="G5" s="34" t="n">
        <v>240</v>
      </c>
      <c r="H5" s="33"/>
    </row>
    <row r="6" customFormat="false" ht="18.75" hidden="false" customHeight="true" outlineLevel="0" collapsed="false">
      <c r="A6" s="35" t="n">
        <v>46313</v>
      </c>
      <c r="B6" s="33" t="s">
        <v>55</v>
      </c>
      <c r="C6" s="33" t="s">
        <v>60</v>
      </c>
      <c r="D6" s="33" t="s">
        <v>95</v>
      </c>
      <c r="E6" s="33" t="s">
        <v>96</v>
      </c>
      <c r="F6" s="33" t="s">
        <v>97</v>
      </c>
      <c r="G6" s="34" t="n">
        <v>0</v>
      </c>
      <c r="H6" s="33"/>
    </row>
    <row r="7" customFormat="false" ht="18.75" hidden="false" customHeight="true" outlineLevel="0" collapsed="false">
      <c r="A7" s="35"/>
      <c r="B7" s="33"/>
      <c r="C7" s="33"/>
      <c r="D7" s="33"/>
      <c r="E7" s="33"/>
      <c r="F7" s="33"/>
      <c r="G7" s="34"/>
      <c r="H7" s="33"/>
    </row>
    <row r="8" customFormat="false" ht="18.75" hidden="false" customHeight="true" outlineLevel="0" collapsed="false">
      <c r="A8" s="35"/>
      <c r="B8" s="33"/>
      <c r="C8" s="33"/>
      <c r="D8" s="33"/>
      <c r="E8" s="33"/>
      <c r="F8" s="33"/>
      <c r="G8" s="34"/>
      <c r="H8" s="33"/>
    </row>
    <row r="9" customFormat="false" ht="18.75" hidden="false" customHeight="true" outlineLevel="0" collapsed="false">
      <c r="A9" s="35"/>
      <c r="B9" s="33"/>
      <c r="C9" s="33"/>
      <c r="D9" s="33"/>
      <c r="E9" s="33"/>
      <c r="F9" s="33"/>
      <c r="G9" s="34"/>
      <c r="H9" s="33"/>
    </row>
    <row r="10" customFormat="false" ht="18.75" hidden="false" customHeight="true" outlineLevel="0" collapsed="false">
      <c r="A10" s="35"/>
      <c r="B10" s="33"/>
      <c r="C10" s="33"/>
      <c r="D10" s="33"/>
      <c r="E10" s="33"/>
      <c r="F10" s="33"/>
      <c r="G10" s="34"/>
      <c r="H10" s="33"/>
    </row>
    <row r="11" customFormat="false" ht="18.75" hidden="false" customHeight="true" outlineLevel="0" collapsed="false">
      <c r="A11" s="35"/>
      <c r="B11" s="33"/>
      <c r="C11" s="33"/>
      <c r="D11" s="33"/>
      <c r="E11" s="33"/>
      <c r="F11" s="33"/>
      <c r="G11" s="34"/>
      <c r="H11" s="33"/>
    </row>
    <row r="12" customFormat="false" ht="18.75" hidden="false" customHeight="true" outlineLevel="0" collapsed="false">
      <c r="A12" s="35"/>
      <c r="B12" s="33"/>
      <c r="C12" s="33"/>
      <c r="D12" s="33"/>
      <c r="E12" s="33"/>
      <c r="F12" s="33"/>
      <c r="G12" s="34"/>
      <c r="H12" s="33"/>
    </row>
    <row r="13" customFormat="false" ht="18.75" hidden="false" customHeight="true" outlineLevel="0" collapsed="false">
      <c r="A13" s="35"/>
      <c r="B13" s="33"/>
      <c r="C13" s="33"/>
      <c r="D13" s="33"/>
      <c r="E13" s="33"/>
      <c r="F13" s="33"/>
      <c r="G13" s="34"/>
      <c r="H13" s="33"/>
    </row>
    <row r="14" customFormat="false" ht="18.75" hidden="false" customHeight="true" outlineLevel="0" collapsed="false">
      <c r="A14" s="35"/>
      <c r="B14" s="33"/>
      <c r="C14" s="33"/>
      <c r="D14" s="33"/>
      <c r="E14" s="33"/>
      <c r="F14" s="33"/>
      <c r="G14" s="34"/>
      <c r="H14" s="33"/>
    </row>
    <row r="15" customFormat="false" ht="18.75" hidden="false" customHeight="true" outlineLevel="0" collapsed="false">
      <c r="A15" s="35"/>
      <c r="B15" s="33"/>
      <c r="C15" s="33"/>
      <c r="D15" s="33"/>
      <c r="E15" s="33"/>
      <c r="F15" s="33"/>
      <c r="G15" s="34"/>
      <c r="H15" s="33"/>
    </row>
    <row r="16" customFormat="false" ht="18.75" hidden="false" customHeight="true" outlineLevel="0" collapsed="false">
      <c r="A16" s="35"/>
      <c r="B16" s="33"/>
      <c r="C16" s="33"/>
      <c r="D16" s="33"/>
      <c r="E16" s="33"/>
      <c r="F16" s="33"/>
      <c r="G16" s="34"/>
      <c r="H16" s="33"/>
    </row>
    <row r="17" customFormat="false" ht="18.75" hidden="false" customHeight="true" outlineLevel="0" collapsed="false">
      <c r="A17" s="35"/>
      <c r="B17" s="33"/>
      <c r="C17" s="33"/>
      <c r="D17" s="33"/>
      <c r="E17" s="33"/>
      <c r="F17" s="33"/>
      <c r="G17" s="34"/>
      <c r="H17" s="33"/>
    </row>
    <row r="18" customFormat="false" ht="18.75" hidden="false" customHeight="true" outlineLevel="0" collapsed="false">
      <c r="A18" s="35"/>
      <c r="B18" s="33"/>
      <c r="C18" s="33"/>
      <c r="D18" s="33"/>
      <c r="E18" s="33"/>
      <c r="F18" s="33"/>
      <c r="G18" s="34"/>
      <c r="H18" s="33"/>
    </row>
    <row r="19" customFormat="false" ht="18.75" hidden="false" customHeight="true" outlineLevel="0" collapsed="false">
      <c r="A19" s="35"/>
      <c r="B19" s="33"/>
      <c r="C19" s="33"/>
      <c r="D19" s="33"/>
      <c r="E19" s="33"/>
      <c r="F19" s="33"/>
      <c r="G19" s="34"/>
      <c r="H19" s="33"/>
    </row>
    <row r="20" customFormat="false" ht="18.75" hidden="false" customHeight="true" outlineLevel="0" collapsed="false">
      <c r="A20" s="35"/>
      <c r="B20" s="33"/>
      <c r="C20" s="33"/>
      <c r="D20" s="33"/>
      <c r="E20" s="33"/>
      <c r="F20" s="33"/>
      <c r="G20" s="34"/>
      <c r="H20" s="33"/>
    </row>
    <row r="21" customFormat="false" ht="18.75" hidden="false" customHeight="true" outlineLevel="0" collapsed="false">
      <c r="A21" s="35"/>
      <c r="B21" s="33"/>
      <c r="C21" s="33"/>
      <c r="D21" s="33"/>
      <c r="E21" s="33"/>
      <c r="F21" s="33"/>
      <c r="G21" s="34"/>
      <c r="H21" s="33"/>
    </row>
    <row r="22" customFormat="false" ht="18.75" hidden="false" customHeight="true" outlineLevel="0" collapsed="false">
      <c r="A22" s="35"/>
      <c r="B22" s="33"/>
      <c r="C22" s="33"/>
      <c r="D22" s="33"/>
      <c r="E22" s="33"/>
      <c r="F22" s="33"/>
      <c r="G22" s="34"/>
      <c r="H22" s="33"/>
    </row>
    <row r="23" customFormat="false" ht="18.75" hidden="false" customHeight="true" outlineLevel="0" collapsed="false">
      <c r="A23" s="35"/>
      <c r="B23" s="33"/>
      <c r="C23" s="33"/>
      <c r="D23" s="33"/>
      <c r="E23" s="33"/>
      <c r="F23" s="33"/>
      <c r="G23" s="34"/>
      <c r="H23" s="33"/>
    </row>
    <row r="24" customFormat="false" ht="18.75" hidden="false" customHeight="true" outlineLevel="0" collapsed="false">
      <c r="A24" s="35"/>
      <c r="B24" s="33"/>
      <c r="C24" s="33"/>
      <c r="D24" s="33"/>
      <c r="E24" s="33"/>
      <c r="F24" s="33"/>
      <c r="G24" s="34"/>
      <c r="H24" s="33"/>
    </row>
    <row r="25" customFormat="false" ht="18.75" hidden="false" customHeight="true" outlineLevel="0" collapsed="false">
      <c r="A25" s="35"/>
      <c r="B25" s="33"/>
      <c r="C25" s="33"/>
      <c r="D25" s="33"/>
      <c r="E25" s="33"/>
      <c r="F25" s="33"/>
      <c r="G25" s="34"/>
      <c r="H25" s="33"/>
    </row>
    <row r="26" customFormat="false" ht="18.75" hidden="false" customHeight="true" outlineLevel="0" collapsed="false">
      <c r="A26" s="35"/>
      <c r="B26" s="33"/>
      <c r="C26" s="33"/>
      <c r="D26" s="33"/>
      <c r="E26" s="33"/>
      <c r="F26" s="33"/>
      <c r="G26" s="34"/>
      <c r="H26" s="33"/>
    </row>
    <row r="27" customFormat="false" ht="18.75" hidden="false" customHeight="true" outlineLevel="0" collapsed="false">
      <c r="A27" s="35"/>
      <c r="B27" s="33"/>
      <c r="C27" s="33"/>
      <c r="D27" s="33"/>
      <c r="E27" s="33"/>
      <c r="F27" s="33"/>
      <c r="G27" s="34"/>
      <c r="H27" s="33"/>
    </row>
    <row r="28" customFormat="false" ht="18.75" hidden="false" customHeight="true" outlineLevel="0" collapsed="false">
      <c r="A28" s="35"/>
      <c r="B28" s="33"/>
      <c r="C28" s="33"/>
      <c r="D28" s="33"/>
      <c r="E28" s="33"/>
      <c r="F28" s="33"/>
      <c r="G28" s="34"/>
      <c r="H28" s="33"/>
    </row>
    <row r="29" customFormat="false" ht="18.75" hidden="false" customHeight="true" outlineLevel="0" collapsed="false">
      <c r="A29" s="35"/>
      <c r="B29" s="33"/>
      <c r="C29" s="33"/>
      <c r="D29" s="33"/>
      <c r="E29" s="33"/>
      <c r="F29" s="33"/>
      <c r="G29" s="34"/>
      <c r="H29" s="33"/>
    </row>
    <row r="30" customFormat="false" ht="18.75" hidden="false" customHeight="true" outlineLevel="0" collapsed="false">
      <c r="A30" s="35"/>
      <c r="B30" s="33"/>
      <c r="C30" s="33"/>
      <c r="D30" s="33"/>
      <c r="E30" s="33"/>
      <c r="F30" s="33"/>
      <c r="G30" s="34"/>
      <c r="H30" s="33"/>
    </row>
    <row r="31" customFormat="false" ht="18.75" hidden="false" customHeight="true" outlineLevel="0" collapsed="false">
      <c r="A31" s="35"/>
      <c r="B31" s="33"/>
      <c r="C31" s="33"/>
      <c r="D31" s="33"/>
      <c r="E31" s="33"/>
      <c r="F31" s="33"/>
      <c r="G31" s="34"/>
      <c r="H31" s="33"/>
    </row>
    <row r="32" customFormat="false" ht="18.75" hidden="false" customHeight="true" outlineLevel="0" collapsed="false">
      <c r="A32" s="35"/>
      <c r="B32" s="33"/>
      <c r="C32" s="33"/>
      <c r="D32" s="33"/>
      <c r="E32" s="33"/>
      <c r="F32" s="33"/>
      <c r="G32" s="34"/>
      <c r="H32" s="33"/>
    </row>
    <row r="33" customFormat="false" ht="18.75" hidden="false" customHeight="true" outlineLevel="0" collapsed="false">
      <c r="A33" s="35"/>
      <c r="B33" s="33"/>
      <c r="C33" s="33"/>
      <c r="D33" s="33"/>
      <c r="E33" s="33"/>
      <c r="F33" s="33"/>
      <c r="G33" s="34"/>
      <c r="H33" s="33"/>
    </row>
    <row r="34" customFormat="false" ht="18.75" hidden="false" customHeight="true" outlineLevel="0" collapsed="false">
      <c r="A34" s="35"/>
      <c r="B34" s="33"/>
      <c r="C34" s="33"/>
      <c r="D34" s="33"/>
      <c r="E34" s="33"/>
      <c r="F34" s="33"/>
      <c r="G34" s="34"/>
      <c r="H34" s="33"/>
    </row>
    <row r="35" customFormat="false" ht="18.75" hidden="false" customHeight="true" outlineLevel="0" collapsed="false">
      <c r="A35" s="35"/>
      <c r="B35" s="33"/>
      <c r="C35" s="33"/>
      <c r="D35" s="33"/>
      <c r="E35" s="33"/>
      <c r="F35" s="33"/>
      <c r="G35" s="34"/>
      <c r="H35" s="33"/>
    </row>
    <row r="36" customFormat="false" ht="18.75" hidden="false" customHeight="true" outlineLevel="0" collapsed="false">
      <c r="A36" s="35"/>
      <c r="B36" s="33"/>
      <c r="C36" s="33"/>
      <c r="D36" s="33"/>
      <c r="E36" s="33"/>
      <c r="F36" s="33"/>
      <c r="G36" s="34"/>
      <c r="H36" s="33"/>
    </row>
    <row r="37" customFormat="false" ht="18.75" hidden="false" customHeight="true" outlineLevel="0" collapsed="false">
      <c r="A37" s="35"/>
      <c r="B37" s="33"/>
      <c r="C37" s="33"/>
      <c r="D37" s="33"/>
      <c r="E37" s="33"/>
      <c r="F37" s="33"/>
      <c r="G37" s="34"/>
      <c r="H37" s="33"/>
    </row>
    <row r="38" customFormat="false" ht="18.75" hidden="false" customHeight="true" outlineLevel="0" collapsed="false">
      <c r="A38" s="35"/>
      <c r="B38" s="33"/>
      <c r="C38" s="33"/>
      <c r="D38" s="33"/>
      <c r="E38" s="33"/>
      <c r="F38" s="33"/>
      <c r="G38" s="34"/>
      <c r="H38" s="33"/>
    </row>
    <row r="39" customFormat="false" ht="18.75" hidden="false" customHeight="true" outlineLevel="0" collapsed="false">
      <c r="A39" s="35"/>
      <c r="B39" s="33"/>
      <c r="C39" s="33"/>
      <c r="D39" s="33"/>
      <c r="E39" s="33"/>
      <c r="F39" s="33"/>
      <c r="G39" s="34"/>
      <c r="H39" s="33"/>
    </row>
    <row r="40" customFormat="false" ht="18.75" hidden="false" customHeight="true" outlineLevel="0" collapsed="false">
      <c r="A40" s="35"/>
      <c r="B40" s="33"/>
      <c r="C40" s="33"/>
      <c r="D40" s="33"/>
      <c r="E40" s="33"/>
      <c r="F40" s="33"/>
      <c r="G40" s="34"/>
      <c r="H40" s="33"/>
    </row>
    <row r="41" customFormat="false" ht="18.75" hidden="false" customHeight="true" outlineLevel="0" collapsed="false">
      <c r="A41" s="35"/>
      <c r="B41" s="33"/>
      <c r="C41" s="33"/>
      <c r="D41" s="33"/>
      <c r="E41" s="33"/>
      <c r="F41" s="33"/>
      <c r="G41" s="34"/>
      <c r="H41" s="33"/>
    </row>
    <row r="42" customFormat="false" ht="18.75" hidden="false" customHeight="true" outlineLevel="0" collapsed="false">
      <c r="A42" s="35"/>
      <c r="B42" s="33"/>
      <c r="C42" s="33"/>
      <c r="D42" s="33"/>
      <c r="E42" s="33"/>
      <c r="F42" s="33"/>
      <c r="G42" s="34"/>
      <c r="H42" s="33"/>
    </row>
    <row r="43" customFormat="false" ht="18.75" hidden="false" customHeight="true" outlineLevel="0" collapsed="false">
      <c r="A43" s="35"/>
      <c r="B43" s="33"/>
      <c r="C43" s="33"/>
      <c r="D43" s="33"/>
      <c r="E43" s="33"/>
      <c r="F43" s="33"/>
      <c r="G43" s="34"/>
      <c r="H43" s="33"/>
    </row>
    <row r="44" customFormat="false" ht="18.75" hidden="false" customHeight="true" outlineLevel="0" collapsed="false">
      <c r="A44" s="35"/>
      <c r="B44" s="33"/>
      <c r="C44" s="33"/>
      <c r="D44" s="33"/>
      <c r="E44" s="33"/>
      <c r="F44" s="33"/>
      <c r="G44" s="34"/>
      <c r="H44" s="33"/>
    </row>
    <row r="45" customFormat="false" ht="18.75" hidden="false" customHeight="true" outlineLevel="0" collapsed="false">
      <c r="A45" s="35"/>
      <c r="B45" s="33"/>
      <c r="C45" s="33"/>
      <c r="D45" s="33"/>
      <c r="E45" s="33"/>
      <c r="F45" s="33"/>
      <c r="G45" s="34"/>
      <c r="H45" s="33"/>
    </row>
    <row r="46" customFormat="false" ht="18.75" hidden="false" customHeight="true" outlineLevel="0" collapsed="false">
      <c r="A46" s="35"/>
      <c r="B46" s="33"/>
      <c r="C46" s="33"/>
      <c r="D46" s="33"/>
      <c r="E46" s="33"/>
      <c r="F46" s="33"/>
      <c r="G46" s="34"/>
      <c r="H46" s="33"/>
    </row>
    <row r="47" customFormat="false" ht="18.75" hidden="false" customHeight="true" outlineLevel="0" collapsed="false">
      <c r="A47" s="35"/>
      <c r="B47" s="33"/>
      <c r="C47" s="33"/>
      <c r="D47" s="33"/>
      <c r="E47" s="33"/>
      <c r="F47" s="33"/>
      <c r="G47" s="34"/>
      <c r="H47" s="33"/>
    </row>
    <row r="48" customFormat="false" ht="18.75" hidden="false" customHeight="true" outlineLevel="0" collapsed="false">
      <c r="A48" s="35"/>
      <c r="B48" s="33"/>
      <c r="C48" s="33"/>
      <c r="D48" s="33"/>
      <c r="E48" s="33"/>
      <c r="F48" s="33"/>
      <c r="G48" s="34"/>
      <c r="H48" s="33"/>
    </row>
    <row r="49" customFormat="false" ht="18.75" hidden="false" customHeight="true" outlineLevel="0" collapsed="false">
      <c r="A49" s="35"/>
      <c r="B49" s="33"/>
      <c r="C49" s="33"/>
      <c r="D49" s="33"/>
      <c r="E49" s="33"/>
      <c r="F49" s="33"/>
      <c r="G49" s="34"/>
      <c r="H49" s="33"/>
    </row>
    <row r="50" customFormat="false" ht="18.75" hidden="false" customHeight="true" outlineLevel="0" collapsed="false">
      <c r="A50" s="35"/>
      <c r="B50" s="33"/>
      <c r="C50" s="33"/>
      <c r="D50" s="33"/>
      <c r="E50" s="33"/>
      <c r="F50" s="33"/>
      <c r="G50" s="34"/>
      <c r="H50" s="33"/>
    </row>
    <row r="51" customFormat="false" ht="18.75" hidden="false" customHeight="true" outlineLevel="0" collapsed="false">
      <c r="A51" s="35"/>
      <c r="B51" s="33"/>
      <c r="C51" s="33"/>
      <c r="D51" s="33"/>
      <c r="E51" s="33"/>
      <c r="F51" s="33"/>
      <c r="G51" s="34"/>
      <c r="H51" s="33"/>
    </row>
    <row r="52" customFormat="false" ht="18.75" hidden="false" customHeight="true" outlineLevel="0" collapsed="false">
      <c r="A52" s="35"/>
      <c r="B52" s="33"/>
      <c r="C52" s="33"/>
      <c r="D52" s="33"/>
      <c r="E52" s="33"/>
      <c r="F52" s="33"/>
      <c r="G52" s="34"/>
      <c r="H52" s="33"/>
    </row>
    <row r="53" customFormat="false" ht="18.75" hidden="false" customHeight="true" outlineLevel="0" collapsed="false">
      <c r="A53" s="35"/>
      <c r="B53" s="33"/>
      <c r="C53" s="33"/>
      <c r="D53" s="33"/>
      <c r="E53" s="33"/>
      <c r="F53" s="33"/>
      <c r="G53" s="34"/>
      <c r="H53" s="33"/>
    </row>
    <row r="54" customFormat="false" ht="18.75" hidden="false" customHeight="true" outlineLevel="0" collapsed="false">
      <c r="A54" s="35"/>
      <c r="B54" s="33"/>
      <c r="C54" s="33"/>
      <c r="D54" s="33"/>
      <c r="E54" s="33"/>
      <c r="F54" s="33"/>
      <c r="G54" s="34"/>
      <c r="H54" s="33"/>
    </row>
  </sheetData>
  <conditionalFormatting sqref="F5:F54">
    <cfRule type="containsText" priority="2" operator="containsText" aboveAverage="0" equalAverage="0" bottom="0" percent="0" rank="0" text="Overdue" dxfId="9">
      <formula>NOT(ISERROR(SEARCH("Overdue",F5)))</formula>
    </cfRule>
    <cfRule type="containsText" priority="3" operator="containsText" aboveAverage="0" equalAverage="0" bottom="0" percent="0" rank="0" text="Review" dxfId="10">
      <formula>NOT(ISERROR(SEARCH("Review",F5)))</formula>
    </cfRule>
    <cfRule type="containsText" priority="4" operator="containsText" aboveAverage="0" equalAverage="0" bottom="0" percent="0" rank="0" text="OK" dxfId="11">
      <formula>NOT(ISERROR(SEARCH("OK",F5)))</formula>
    </cfRule>
    <cfRule type="containsText" priority="5" operator="containsText" aboveAverage="0" equalAverage="0" bottom="0" percent="0" rank="0" text="Complete" dxfId="11">
      <formula>NOT(ISERROR(SEARCH("Complete",F5)))</formula>
    </cfRule>
  </conditionalFormatting>
  <dataValidations count="3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F5:F54" type="list">
      <formula1>Lists!$C$5:$C$30</formula1>
      <formula2>0</formula2>
    </dataValidation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E5:E54" type="list">
      <formula1>Lists!$D$5:$D$30</formula1>
      <formula2>0</formula2>
    </dataValidation>
    <dataValidation allowBlank="true" error="Pick a value from the dropdown. To add a new choice, edit the Lists tab." errorStyle="warning" errorTitle="Not in the list" operator="between" prompt="Pick a property. Add property names on the Lists tab." promptTitle="Property" showDropDown="false" showErrorMessage="true" showInputMessage="true" sqref="B5:B54" type="list">
      <formula1>Lists!$F$5:$F$30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6" min="4" style="0" width="20"/>
  </cols>
  <sheetData>
    <row r="1" customFormat="false" ht="33.75" hidden="false" customHeight="true" outlineLevel="0" collapsed="false">
      <c r="A1" s="27" t="s">
        <v>41</v>
      </c>
      <c r="B1" s="28"/>
      <c r="C1" s="28"/>
      <c r="D1" s="28"/>
      <c r="E1" s="28"/>
      <c r="F1" s="28"/>
    </row>
    <row r="2" customFormat="false" ht="21.75" hidden="false" customHeight="true" outlineLevel="0" collapsed="false">
      <c r="A2" s="29" t="s">
        <v>98</v>
      </c>
      <c r="B2" s="30"/>
      <c r="C2" s="30"/>
      <c r="D2" s="30"/>
      <c r="E2" s="30"/>
      <c r="F2" s="30"/>
    </row>
    <row r="3" customFormat="false" ht="9.75" hidden="false" customHeight="true" outlineLevel="0" collapsed="false"/>
    <row r="4" customFormat="false" ht="30" hidden="false" customHeight="true" outlineLevel="0" collapsed="false">
      <c r="A4" s="39" t="s">
        <v>99</v>
      </c>
      <c r="B4" s="39" t="s">
        <v>100</v>
      </c>
      <c r="C4" s="39" t="s">
        <v>101</v>
      </c>
      <c r="D4" s="39" t="s">
        <v>90</v>
      </c>
      <c r="E4" s="39" t="s">
        <v>102</v>
      </c>
      <c r="F4" s="39" t="s">
        <v>32</v>
      </c>
    </row>
    <row r="5" customFormat="false" ht="15" hidden="false" customHeight="false" outlineLevel="0" collapsed="false">
      <c r="A5" s="40" t="s">
        <v>59</v>
      </c>
      <c r="B5" s="40" t="s">
        <v>77</v>
      </c>
      <c r="C5" s="40" t="s">
        <v>97</v>
      </c>
      <c r="D5" s="40" t="s">
        <v>93</v>
      </c>
      <c r="E5" s="40" t="s">
        <v>103</v>
      </c>
      <c r="F5" s="40" t="s">
        <v>55</v>
      </c>
    </row>
    <row r="6" customFormat="false" ht="15" hidden="false" customHeight="false" outlineLevel="0" collapsed="false">
      <c r="A6" s="40" t="s">
        <v>104</v>
      </c>
      <c r="B6" s="40" t="s">
        <v>84</v>
      </c>
      <c r="C6" s="40" t="s">
        <v>105</v>
      </c>
      <c r="D6" s="40" t="s">
        <v>106</v>
      </c>
      <c r="E6" s="40" t="s">
        <v>80</v>
      </c>
      <c r="F6" s="40" t="s">
        <v>62</v>
      </c>
    </row>
    <row r="7" customFormat="false" ht="15" hidden="false" customHeight="false" outlineLevel="0" collapsed="false">
      <c r="A7" s="40" t="s">
        <v>107</v>
      </c>
      <c r="B7" s="40" t="s">
        <v>81</v>
      </c>
      <c r="C7" s="40" t="s">
        <v>94</v>
      </c>
      <c r="D7" s="40" t="s">
        <v>96</v>
      </c>
      <c r="E7" s="40"/>
      <c r="F7" s="40"/>
    </row>
    <row r="8" customFormat="false" ht="15" hidden="false" customHeight="false" outlineLevel="0" collapsed="false">
      <c r="A8" s="40"/>
      <c r="B8" s="40" t="s">
        <v>108</v>
      </c>
      <c r="C8" s="40"/>
      <c r="D8" s="40"/>
      <c r="E8" s="40"/>
      <c r="F8" s="40"/>
    </row>
    <row r="9" customFormat="false" ht="15" hidden="false" customHeight="false" outlineLevel="0" collapsed="false">
      <c r="A9" s="40"/>
      <c r="B9" s="40" t="s">
        <v>109</v>
      </c>
      <c r="C9" s="40"/>
      <c r="D9" s="40"/>
      <c r="E9" s="40"/>
      <c r="F9" s="40"/>
    </row>
    <row r="10" customFormat="false" ht="15" hidden="false" customHeight="false" outlineLevel="0" collapsed="false">
      <c r="A10" s="40"/>
      <c r="B10" s="40" t="s">
        <v>110</v>
      </c>
      <c r="C10" s="40"/>
      <c r="D10" s="40"/>
      <c r="E10" s="40"/>
      <c r="F10" s="40"/>
    </row>
    <row r="11" customFormat="false" ht="15" hidden="false" customHeight="false" outlineLevel="0" collapsed="false">
      <c r="A11" s="40"/>
      <c r="B11" s="40" t="s">
        <v>111</v>
      </c>
      <c r="C11" s="40"/>
      <c r="D11" s="40"/>
      <c r="E11" s="40"/>
      <c r="F11" s="40"/>
    </row>
    <row r="12" customFormat="false" ht="15" hidden="false" customHeight="false" outlineLevel="0" collapsed="false">
      <c r="A12" s="40"/>
      <c r="B12" s="40" t="s">
        <v>112</v>
      </c>
      <c r="C12" s="40"/>
      <c r="D12" s="40"/>
      <c r="E12" s="40"/>
      <c r="F12" s="40"/>
    </row>
    <row r="13" customFormat="false" ht="15" hidden="false" customHeight="false" outlineLevel="0" collapsed="false">
      <c r="A13" s="40"/>
      <c r="B13" s="40"/>
      <c r="C13" s="40"/>
      <c r="D13" s="40"/>
      <c r="E13" s="40"/>
      <c r="F13" s="40"/>
    </row>
    <row r="14" customFormat="false" ht="15" hidden="false" customHeight="false" outlineLevel="0" collapsed="false">
      <c r="A14" s="40"/>
      <c r="B14" s="40"/>
      <c r="C14" s="40"/>
      <c r="D14" s="40"/>
      <c r="E14" s="40"/>
      <c r="F14" s="40"/>
    </row>
    <row r="15" customFormat="false" ht="15" hidden="false" customHeight="false" outlineLevel="0" collapsed="false">
      <c r="A15" s="40"/>
      <c r="B15" s="40"/>
      <c r="C15" s="40"/>
      <c r="D15" s="40"/>
      <c r="E15" s="40"/>
      <c r="F15" s="40"/>
    </row>
    <row r="16" customFormat="false" ht="15" hidden="false" customHeight="false" outlineLevel="0" collapsed="false">
      <c r="A16" s="40"/>
      <c r="B16" s="40"/>
      <c r="C16" s="40"/>
      <c r="D16" s="40"/>
      <c r="E16" s="40"/>
      <c r="F16" s="40"/>
    </row>
    <row r="17" customFormat="false" ht="15" hidden="false" customHeight="false" outlineLevel="0" collapsed="false">
      <c r="A17" s="40"/>
      <c r="B17" s="40"/>
      <c r="C17" s="40"/>
      <c r="D17" s="40"/>
      <c r="E17" s="40"/>
      <c r="F17" s="40"/>
    </row>
    <row r="18" customFormat="false" ht="15" hidden="false" customHeight="false" outlineLevel="0" collapsed="false">
      <c r="A18" s="40"/>
      <c r="B18" s="40"/>
      <c r="C18" s="40"/>
      <c r="D18" s="40"/>
      <c r="E18" s="40"/>
      <c r="F18" s="40"/>
    </row>
    <row r="19" customFormat="false" ht="15" hidden="false" customHeight="false" outlineLevel="0" collapsed="false">
      <c r="A19" s="40"/>
      <c r="B19" s="40"/>
      <c r="C19" s="40"/>
      <c r="D19" s="40"/>
      <c r="E19" s="40"/>
      <c r="F19" s="40"/>
    </row>
    <row r="20" customFormat="false" ht="15" hidden="false" customHeight="false" outlineLevel="0" collapsed="false">
      <c r="A20" s="40"/>
      <c r="B20" s="40"/>
      <c r="C20" s="40"/>
      <c r="D20" s="40"/>
      <c r="E20" s="40"/>
      <c r="F20" s="40"/>
    </row>
    <row r="21" customFormat="false" ht="15" hidden="false" customHeight="false" outlineLevel="0" collapsed="false">
      <c r="A21" s="40"/>
      <c r="B21" s="40"/>
      <c r="C21" s="40"/>
      <c r="D21" s="40"/>
      <c r="E21" s="40"/>
      <c r="F21" s="40"/>
    </row>
    <row r="22" customFormat="false" ht="15" hidden="false" customHeight="false" outlineLevel="0" collapsed="false">
      <c r="A22" s="40"/>
      <c r="B22" s="40"/>
      <c r="C22" s="40"/>
      <c r="D22" s="40"/>
      <c r="E22" s="40"/>
      <c r="F22" s="40"/>
    </row>
    <row r="23" customFormat="false" ht="15" hidden="false" customHeight="false" outlineLevel="0" collapsed="false">
      <c r="A23" s="40"/>
      <c r="B23" s="40"/>
      <c r="C23" s="40"/>
      <c r="D23" s="40"/>
      <c r="E23" s="40"/>
      <c r="F23" s="40"/>
    </row>
    <row r="24" customFormat="false" ht="15" hidden="false" customHeight="false" outlineLevel="0" collapsed="false">
      <c r="A24" s="40"/>
      <c r="B24" s="40"/>
      <c r="C24" s="40"/>
      <c r="D24" s="40"/>
      <c r="E24" s="40"/>
      <c r="F24" s="40"/>
    </row>
    <row r="25" customFormat="false" ht="15" hidden="false" customHeight="false" outlineLevel="0" collapsed="false">
      <c r="A25" s="40"/>
      <c r="B25" s="40"/>
      <c r="C25" s="40"/>
      <c r="D25" s="40"/>
      <c r="E25" s="40"/>
      <c r="F25" s="40"/>
    </row>
    <row r="26" customFormat="false" ht="15" hidden="false" customHeight="false" outlineLevel="0" collapsed="false">
      <c r="A26" s="40"/>
      <c r="B26" s="40"/>
      <c r="C26" s="40"/>
      <c r="D26" s="40"/>
      <c r="E26" s="40"/>
      <c r="F26" s="40"/>
    </row>
    <row r="27" customFormat="false" ht="15" hidden="false" customHeight="false" outlineLevel="0" collapsed="false">
      <c r="A27" s="40"/>
      <c r="B27" s="40"/>
      <c r="C27" s="40"/>
      <c r="D27" s="40"/>
      <c r="E27" s="40"/>
      <c r="F27" s="40"/>
    </row>
    <row r="28" customFormat="false" ht="15" hidden="false" customHeight="false" outlineLevel="0" collapsed="false">
      <c r="A28" s="40"/>
      <c r="B28" s="40"/>
      <c r="C28" s="40"/>
      <c r="D28" s="40"/>
      <c r="E28" s="40"/>
      <c r="F28" s="40"/>
    </row>
    <row r="29" customFormat="false" ht="15" hidden="false" customHeight="false" outlineLevel="0" collapsed="false">
      <c r="A29" s="40"/>
      <c r="B29" s="40"/>
      <c r="C29" s="40"/>
      <c r="D29" s="40"/>
      <c r="E29" s="40"/>
      <c r="F29" s="40"/>
    </row>
    <row r="30" customFormat="false" ht="15" hidden="false" customHeight="false" outlineLevel="0" collapsed="false">
      <c r="A30" s="40"/>
      <c r="B30" s="40"/>
      <c r="C30" s="40"/>
      <c r="D30" s="40"/>
      <c r="E30" s="40"/>
      <c r="F30" s="40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32"/>
  </cols>
  <sheetData>
    <row r="1" customFormat="false" ht="33.75" hidden="false" customHeight="true" outlineLevel="0" collapsed="false">
      <c r="A1" s="27" t="s">
        <v>43</v>
      </c>
      <c r="B1" s="28"/>
      <c r="C1" s="28"/>
    </row>
    <row r="2" customFormat="false" ht="21.75" hidden="false" customHeight="true" outlineLevel="0" collapsed="false">
      <c r="A2" s="29" t="s">
        <v>113</v>
      </c>
      <c r="B2" s="30"/>
      <c r="C2" s="30"/>
    </row>
    <row r="3" customFormat="false" ht="9.75" hidden="false" customHeight="true" outlineLevel="0" collapsed="false"/>
    <row r="4" customFormat="false" ht="25.5" hidden="false" customHeight="true" outlineLevel="0" collapsed="false">
      <c r="A4" s="41" t="s">
        <v>114</v>
      </c>
      <c r="B4" s="41" t="s">
        <v>54</v>
      </c>
      <c r="C4" s="41" t="s">
        <v>115</v>
      </c>
    </row>
    <row r="5" customFormat="false" ht="21.75" hidden="false" customHeight="true" outlineLevel="0" collapsed="false">
      <c r="A5" s="42" t="s">
        <v>116</v>
      </c>
      <c r="B5" s="43" t="str">
        <f aca="false">IF('Start Here'!$B$9&gt;=0,"OK","Review")</f>
        <v>OK</v>
      </c>
      <c r="C5" s="44" t="s">
        <v>117</v>
      </c>
    </row>
    <row r="6" customFormat="false" ht="21.75" hidden="false" customHeight="true" outlineLevel="0" collapsed="false">
      <c r="A6" s="42" t="s">
        <v>118</v>
      </c>
      <c r="B6" s="43" t="str">
        <f aca="false">IF('Start Here'!$B$10=0,"OK","Review")</f>
        <v>Review</v>
      </c>
      <c r="C6" s="44" t="s">
        <v>34</v>
      </c>
    </row>
    <row r="7" customFormat="false" ht="21.75" hidden="false" customHeight="true" outlineLevel="0" collapsed="false">
      <c r="A7" s="42" t="s">
        <v>119</v>
      </c>
      <c r="B7" s="43" t="str">
        <f aca="false">IF('Start Here'!$B$11=0,"OK","Review")</f>
        <v>Review</v>
      </c>
      <c r="C7" s="44" t="s">
        <v>39</v>
      </c>
    </row>
    <row r="8" customFormat="false" ht="21.75" hidden="false" customHeight="true" outlineLevel="0" collapsed="false">
      <c r="A8" s="42" t="s">
        <v>120</v>
      </c>
      <c r="B8" s="43" t="str">
        <f aca="false">IF(COUNTIFS(Properties!$A$5:$A$54,"&lt;&gt;",Properties!$G$5:$G$54,"")=0,"OK","Review")</f>
        <v>OK</v>
      </c>
      <c r="C8" s="44" t="s">
        <v>32</v>
      </c>
    </row>
    <row r="10" customFormat="false" ht="15" hidden="false" customHeight="false" outlineLevel="0" collapsed="false">
      <c r="A10" s="45" t="s">
        <v>121</v>
      </c>
    </row>
  </sheetData>
  <conditionalFormatting sqref="B5:B8">
    <cfRule type="containsText" priority="2" operator="containsText" aboveAverage="0" equalAverage="0" bottom="0" percent="0" rank="0" text="Overdue" dxfId="9">
      <formula>NOT(ISERROR(SEARCH("Overdue",B5)))</formula>
    </cfRule>
    <cfRule type="containsText" priority="3" operator="containsText" aboveAverage="0" equalAverage="0" bottom="0" percent="0" rank="0" text="Review" dxfId="10">
      <formula>NOT(ISERROR(SEARCH("Review",B5)))</formula>
    </cfRule>
    <cfRule type="containsText" priority="4" operator="containsText" aboveAverage="0" equalAverage="0" bottom="0" percent="0" rank="0" text="OK" dxfId="11">
      <formula>NOT(ISERROR(SEARCH("OK",B5)))</formula>
    </cfRule>
    <cfRule type="containsText" priority="5" operator="containsText" aboveAverage="0" equalAverage="0" bottom="0" percent="0" rank="0" text="Complete" dxfId="11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2026-10-16T00:54:05Z</dcterms:created>
  <dc:creator>ArumSoft Learning</dc:creator>
  <dc:description/>
  <dc:language>en-US</dc:language>
  <cp:lastModifiedBy/>
  <dcterms:modified xsi:type="dcterms:W3CDTF">2026-10-15T20:54:14Z</dcterms:modified>
  <cp:revision>1</cp:revision>
  <dc:subject/>
  <dc:title>Rental Property Income and Expense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