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asks" sheetId="2" state="visible" r:id="rId4"/>
    <sheet name="Projects" sheetId="3" state="visible" r:id="rId5"/>
    <sheet name="Timeline" sheetId="4" state="visible" r:id="rId6"/>
    <sheet name="Lists" sheetId="5" state="visible" r:id="rId7"/>
    <sheet name="Checks" sheetId="6" state="visible" r:id="rId8"/>
  </sheets>
  <definedNames>
    <definedName function="false" hidden="false" localSheetId="4" name="_xlnm.Print_Titles" vbProcedure="false">Lists!$4:$4</definedName>
    <definedName function="false" hidden="false" localSheetId="2" name="_xlnm.Print_Titles" vbProcedure="false">Projects!$4:$4</definedName>
    <definedName function="false" hidden="false" localSheetId="1" name="_xlnm.Print_Titles" vbProcedure="false">Tasks!$4:$4</definedName>
    <definedName function="false" hidden="false" localSheetId="3" name="_xlnm.Print_Titles" vbProcedure="false">Timeline!$4:$4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<sst xmlns="http://schemas.openxmlformats.org/spreadsheetml/2006/main" count="132" uniqueCount="89">
  <si>
    <t xml:space="preserve">Project and Task Tracker</t>
  </si>
  <si>
    <t xml:space="preserve">Track tasks, owners, due dates, progress, and project budget status.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</si>
  <si>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</si>
  <si>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</si>
  <si>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</si>
  <si>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</si>
  <si>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</si>
  <si>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Total Tasks</t>
  </si>
  <si>
    <t xml:space="preserve">Tasks with a task name.</t>
  </si>
  <si>
    <t xml:space="preserve">Pale yellow: type your own data here.</t>
  </si>
  <si>
    <t xml:space="preserve">Open Tasks</t>
  </si>
  <si>
    <t xml:space="preserve">Not started, in progress or blocked.</t>
  </si>
  <si>
    <t xml:space="preserve">Green: formulas that update on their own. Don't type over them.</t>
  </si>
  <si>
    <t xml:space="preserve">Overdue Tasks</t>
  </si>
  <si>
    <t xml:space="preserve">Open tasks past due.</t>
  </si>
  <si>
    <t xml:space="preserve">▾</t>
  </si>
  <si>
    <t xml:space="preserve">Dropdown arrow: pick from the list. Edit the choices on the Lists tab.</t>
  </si>
  <si>
    <t xml:space="preserve">Complete Tasks</t>
  </si>
  <si>
    <t xml:space="preserve">Tasks marked complete.</t>
  </si>
  <si>
    <t xml:space="preserve">!</t>
  </si>
  <si>
    <t xml:space="preserve">Checks tab: Review means something needs a look.</t>
  </si>
  <si>
    <t xml:space="preserve">Average Progress</t>
  </si>
  <si>
    <t xml:space="preserve">Average completion across populated tasks.</t>
  </si>
  <si>
    <t xml:space="preserve">→</t>
  </si>
  <si>
    <t xml:space="preserve">Step-by-step guide: arumsoft.com/resources</t>
  </si>
  <si>
    <t xml:space="preserve">Budget Variance</t>
  </si>
  <si>
    <t xml:space="preserve">Budget less actual cost.</t>
  </si>
  <si>
    <t xml:space="preserve">Checks needing review</t>
  </si>
  <si>
    <t xml:space="preserve">WORKBOOK NAVIGATION</t>
  </si>
  <si>
    <t xml:space="preserve">TASKS BY STATUS</t>
  </si>
  <si>
    <t xml:space="preserve">Sheet (click to open)</t>
  </si>
  <si>
    <t xml:space="preserve">What it's for</t>
  </si>
  <si>
    <t xml:space="preserve">Status</t>
  </si>
  <si>
    <t xml:space="preserve">Tasks</t>
  </si>
  <si>
    <t xml:space="preserve">Log every task, owner, due date, and status.</t>
  </si>
  <si>
    <t xml:space="preserve">Not Started</t>
  </si>
  <si>
    <t xml:space="preserve">Projects</t>
  </si>
  <si>
    <t xml:space="preserve">Track budget, actuals, and rollup progress.</t>
  </si>
  <si>
    <t xml:space="preserve">In Progress</t>
  </si>
  <si>
    <t xml:space="preserve">Timeline</t>
  </si>
  <si>
    <t xml:space="preserve">View a simple monthly timeline.</t>
  </si>
  <si>
    <t xml:space="preserve">Blocked</t>
  </si>
  <si>
    <t xml:space="preserve">Lists</t>
  </si>
  <si>
    <t xml:space="preserve">Edit dropdown values.</t>
  </si>
  <si>
    <t xml:space="preserve">Complete</t>
  </si>
  <si>
    <t xml:space="preserve">Checks</t>
  </si>
  <si>
    <t xml:space="preserve">Review risk flags.</t>
  </si>
  <si>
    <t xml:space="preserve">Enter one row per task.</t>
  </si>
  <si>
    <t xml:space="preserve">Project</t>
  </si>
  <si>
    <t xml:space="preserve">Task</t>
  </si>
  <si>
    <t xml:space="preserve">Owner</t>
  </si>
  <si>
    <t xml:space="preserve">Priority</t>
  </si>
  <si>
    <t xml:space="preserve">Start</t>
  </si>
  <si>
    <t xml:space="preserve">Due</t>
  </si>
  <si>
    <t xml:space="preserve">% Complete</t>
  </si>
  <si>
    <t xml:space="preserve">Flag</t>
  </si>
  <si>
    <t xml:space="preserve">Website Refresh</t>
  </si>
  <si>
    <t xml:space="preserve">Finalize sitemap</t>
  </si>
  <si>
    <t xml:space="preserve">Avery</t>
  </si>
  <si>
    <t xml:space="preserve">High</t>
  </si>
  <si>
    <t xml:space="preserve">Design product pages</t>
  </si>
  <si>
    <t xml:space="preserve">Jordan</t>
  </si>
  <si>
    <t xml:space="preserve">QA launch checklist</t>
  </si>
  <si>
    <t xml:space="preserve">Sam</t>
  </si>
  <si>
    <t xml:space="preserve">Medium</t>
  </si>
  <si>
    <t xml:space="preserve">CRM Cleanup</t>
  </si>
  <si>
    <t xml:space="preserve">Merge duplicate accounts</t>
  </si>
  <si>
    <t xml:space="preserve">Riley</t>
  </si>
  <si>
    <t xml:space="preserve">Track project-level budget and progress.</t>
  </si>
  <si>
    <t xml:space="preserve">Sponsor</t>
  </si>
  <si>
    <t xml:space="preserve">Budget</t>
  </si>
  <si>
    <t xml:space="preserve">Actual Cost</t>
  </si>
  <si>
    <t xml:space="preserve">Variance</t>
  </si>
  <si>
    <t xml:space="preserve">Progress</t>
  </si>
  <si>
    <t xml:space="preserve">Marketing</t>
  </si>
  <si>
    <t xml:space="preserve">Sales Ops</t>
  </si>
  <si>
    <t xml:space="preserve">Simple monthly timeline driven by the Tasks sheet.</t>
  </si>
  <si>
    <t xml:space="preserve">First month →</t>
  </si>
  <si>
    <t xml:space="preserve">Dropdown choices used across the workbook. Add, rename or remove items here and the dropdowns update.</t>
  </si>
  <si>
    <t xml:space="preserve">Owners</t>
  </si>
  <si>
    <t xml:space="preserve">Low</t>
  </si>
  <si>
    <t xml:space="preserve">Quick review flags for task risk.</t>
  </si>
  <si>
    <t xml:space="preserve">Check</t>
  </si>
  <si>
    <t xml:space="preserve">Where to Fix</t>
  </si>
  <si>
    <t xml:space="preserve">No overdue tasks</t>
  </si>
  <si>
    <t xml:space="preserve">Every task has an owner</t>
  </si>
  <si>
    <t xml:space="preserve">Every task has a due date</t>
  </si>
  <si>
    <t xml:space="preserve">Project budgets are not exceeded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</si>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</sst>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0.0%"/>
    <numFmt numFmtId="167" formatCode="\$#,##0;[RED]&quot;-$&quot;#,##0;\–"/>
    <numFmt numFmtId="168" formatCode="General"/>
    <numFmt numFmtId="169" formatCode="0"/>
    <numFmt numFmtId="170" formatCode="mmm\ d&quot;, &quot;yyyy"/>
    <numFmt numFmtId="171" formatCode="\$#,##0.00;[RED]&quot;-$&quot;#,##0.00;\–"/>
    <numFmt numFmtId="172" formatCode="mmm\ d"/>
    <numFmt numFmtId="173" formatCode="mmm\ yyyy"/>
  </numFmts>
  <fonts count="2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b val="true"/>
      <sz val="9"/>
      <color rgb="FF1F2937"/>
      <name val="Arial"/>
      <family val="0"/>
      <charset val="1"/>
    </font>
    <font>
      <sz val="8"/>
      <color rgb="FF6B7280"/>
      <name val="Arial"/>
      <family val="0"/>
      <charset val="1"/>
    </font>
    <font>
      <sz val="10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ECFDF5"/>
        <bgColor rgb="FFF4F7F6"/>
      </patternFill>
    </fill>
    <fill>
      <patternFill patternType="solid">
        <fgColor rgb="FFFFF7ED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2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5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4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8" fontId="11" fillId="4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9" fontId="19" fillId="4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6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6" borderId="6" xfId="2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5" borderId="5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6" fillId="5" borderId="5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6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4" borderId="5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7" borderId="5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6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22" fillId="4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2" fillId="4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0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23" fillId="5" borderId="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1" fillId="6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5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7" borderId="5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7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6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6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2">
    <dxf>
      <font>
        <b val="1"/>
        <color rgb="FF92400E"/>
      </font>
      <fill>
        <patternFill>
          <bgColor rgb="FFFFF7ED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  <dxf>
      <font>
        <color rgb="FF177A5A"/>
      </font>
      <fill>
        <patternFill>
          <bgColor rgb="FF177A5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B8B8B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EE2E2"/>
      <rgbColor rgb="FFE5E7EB"/>
      <rgbColor rgb="FFFF99CC"/>
      <rgbColor rgb="FFCC99FF"/>
      <rgbColor rgb="FFF1D7B0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'Start Here'!G14</c:f>
              <c:strCache>
                <c:ptCount val="1"/>
                <c:pt idx="0">
                  <c:v>Tasks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Here'!$E$15:$E$18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Blocked</c:v>
                </c:pt>
                <c:pt idx="3">
                  <c:v>Complete</c:v>
                </c:pt>
              </c:strCache>
            </c:strRef>
          </c:cat>
          <c:val>
            <c:numRef>
              <c:f>'Start Here'!$G$15:$G$18</c:f>
              <c:numCache>
                <c:formatCode>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</c:ser>
        <c:gapWidth val="60"/>
        <c:overlap val="0"/>
        <c:axId val="94290436"/>
        <c:axId val="38756581"/>
      </c:barChart>
      <c:catAx>
        <c:axId val="9429043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38756581"/>
        <c:crosses val="autoZero"/>
        <c:auto val="1"/>
        <c:lblAlgn val="ctr"/>
        <c:lblOffset val="100"/>
        <c:noMultiLvlLbl val="0"/>
      </c:catAx>
      <c:valAx>
        <c:axId val="38756581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94290436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19</xdr:row>
      <xdr:rowOff>0</xdr:rowOff>
    </xdr:from>
    <xdr:to>
      <xdr:col>9</xdr:col>
      <xdr:colOff>519840</xdr:colOff>
      <xdr:row>33</xdr:row>
      <xdr:rowOff>68760</xdr:rowOff>
    </xdr:to>
    <xdr:graphicFrame>
      <xdr:nvGraphicFramePr>
        <xdr:cNvPr id="0" name="Chart 1"/>
        <xdr:cNvGraphicFramePr/>
      </xdr:nvGraphicFramePr>
      <xdr:xfrm>
        <a:off x="6273000" y="5477040"/>
        <a:ext cx="521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sTable" displayName="ProjectsTable" ref="A4:I34" headerRowCount="1" totalsRowCount="0" totalsRowShown="0">
  <autoFilter ref="A4:I34"/>
  <tableColumns count="9">
    <tableColumn id="1" name="Project"/>
    <tableColumn id="2" name="Sponsor"/>
    <tableColumn id="3" name="Start"/>
    <tableColumn id="4" name="Due"/>
    <tableColumn id="5" name="Budget"/>
    <tableColumn id="6" name="Actual Cost"/>
    <tableColumn id="7" name="Variance"/>
    <tableColumn id="8" name="Progress"/>
    <tableColumn id="9" name="Notes"/>
  </tableColumns>
</table>
</file>

<file path=xl/tables/table2.xml><?xml version="1.0" encoding="utf-8"?>
<table xmlns="http://schemas.openxmlformats.org/spreadsheetml/2006/main" id="2" name="TasksTable" displayName="TasksTable" ref="A4:J84" headerRowCount="1" totalsRowCount="0" totalsRowShown="0">
  <autoFilter ref="A4:J84"/>
  <tableColumns count="10">
    <tableColumn id="1" name="Project"/>
    <tableColumn id="2" name="Task"/>
    <tableColumn id="3" name="Owner"/>
    <tableColumn id="4" name="Priority"/>
    <tableColumn id="5" name="Status"/>
    <tableColumn id="6" name="Start"/>
    <tableColumn id="7" name="Due"/>
    <tableColumn id="8" name="% Complete"/>
    <tableColumn id="9" name="Flag"/>
    <tableColumn id="10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project-task-tracker" TargetMode="External"/><Relationship Id="rId2" Type="http://schemas.openxmlformats.org/officeDocument/2006/relationships/hyperlink" Target="Project%20Task%20Tracker%20Dashboard.xlsx" TargetMode="External"/><Relationship Id="rId3" Type="http://schemas.openxmlformats.org/officeDocument/2006/relationships/hyperlink" Target="Project%20Task%20Tracker%20Dashboard.xlsx" TargetMode="External"/><Relationship Id="rId4" Type="http://schemas.openxmlformats.org/officeDocument/2006/relationships/hyperlink" Target="Project%20Task%20Tracker%20Dashboard.xlsx" TargetMode="External"/><Relationship Id="rId5" Type="http://schemas.openxmlformats.org/officeDocument/2006/relationships/hyperlink" Target="Project%20Task%20Tracker%20Dashboard.xlsx" TargetMode="External"/><Relationship Id="rId6" Type="http://schemas.openxmlformats.org/officeDocument/2006/relationships/hyperlink" Target="Project%20Task%20Tracker%20Dashboard.xlsx" TargetMode="External"/><Relationship Id="rId7" Type="http://schemas.openxmlformats.org/officeDocument/2006/relationships/hyperlink" Target="Project%20Task%20Tracker%20Dashboard.xlsx" TargetMode="External"/><Relationship Id="rId8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</row>
    <row r="3" customFormat="false" ht="9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4" t="s">
        <v>2</v>
      </c>
      <c r="B4" s="5"/>
      <c r="C4" s="5"/>
      <c r="D4" s="2"/>
      <c r="E4" s="4" t="s">
        <v>3</v>
      </c>
      <c r="F4" s="5"/>
      <c r="G4" s="5"/>
      <c r="H4" s="5"/>
      <c r="I4" s="2"/>
      <c r="J4" s="2"/>
      <c r="K4" s="2"/>
      <c r="L4" s="2"/>
    </row>
    <row r="5" customFormat="false" ht="15" hidden="false" customHeight="false" outlineLevel="0" collapsed="false">
      <c r="A5" s="6" t="s">
        <v>4</v>
      </c>
      <c r="B5" s="7" t="s">
        <v>5</v>
      </c>
      <c r="C5" s="6" t="s">
        <v>6</v>
      </c>
      <c r="D5" s="2"/>
      <c r="E5" s="2"/>
      <c r="F5" s="2"/>
      <c r="G5" s="2"/>
      <c r="H5" s="2"/>
      <c r="I5" s="2"/>
      <c r="J5" s="2"/>
      <c r="K5" s="2"/>
      <c r="L5" s="2"/>
    </row>
    <row r="6" customFormat="false" ht="30" hidden="false" customHeight="true" outlineLevel="0" collapsed="false">
      <c r="A6" s="8" t="s">
        <v>7</v>
      </c>
      <c r="B6" s="9" t="n">
        <f aca="false">COUNTA(Tasks!$B$5:$B$84)</f>
        <v>4</v>
      </c>
      <c r="C6" s="10" t="s">
        <v>8</v>
      </c>
      <c r="D6" s="2"/>
      <c r="E6" s="11"/>
      <c r="F6" s="12" t="s">
        <v>9</v>
      </c>
      <c r="G6" s="12"/>
      <c r="H6" s="12"/>
      <c r="I6" s="2"/>
      <c r="J6" s="2"/>
      <c r="K6" s="2"/>
      <c r="L6" s="2"/>
    </row>
    <row r="7" customFormat="false" ht="30" hidden="false" customHeight="true" outlineLevel="0" collapsed="false">
      <c r="A7" s="8" t="s">
        <v>10</v>
      </c>
      <c r="B7" s="9" t="n">
        <f aca="false">COUNTIF(Tasks!$E$5:$E$84,"Not Started")+COUNTIF(Tasks!$E$5:$E$84,"In Progress")+COUNTIF(Tasks!$E$5:$E$84,"Blocked")</f>
        <v>3</v>
      </c>
      <c r="C7" s="10" t="s">
        <v>11</v>
      </c>
      <c r="D7" s="2"/>
      <c r="E7" s="13"/>
      <c r="F7" s="12" t="s">
        <v>12</v>
      </c>
      <c r="G7" s="12"/>
      <c r="H7" s="12"/>
      <c r="I7" s="2"/>
      <c r="J7" s="2"/>
      <c r="K7" s="2"/>
      <c r="L7" s="2"/>
    </row>
    <row r="8" customFormat="false" ht="30" hidden="false" customHeight="true" outlineLevel="0" collapsed="false">
      <c r="A8" s="8" t="s">
        <v>13</v>
      </c>
      <c r="B8" s="9" t="n">
        <f aca="false">COUNTIF(Tasks!$I$5:$I$84,"Overdue")</f>
        <v>0</v>
      </c>
      <c r="C8" s="10" t="s">
        <v>14</v>
      </c>
      <c r="D8" s="2"/>
      <c r="E8" s="14" t="s">
        <v>15</v>
      </c>
      <c r="F8" s="12" t="s">
        <v>16</v>
      </c>
      <c r="G8" s="12"/>
      <c r="H8" s="12"/>
      <c r="I8" s="2"/>
      <c r="J8" s="2"/>
      <c r="K8" s="2"/>
      <c r="L8" s="2"/>
    </row>
    <row r="9" customFormat="false" ht="30" hidden="false" customHeight="true" outlineLevel="0" collapsed="false">
      <c r="A9" s="8" t="s">
        <v>17</v>
      </c>
      <c r="B9" s="9" t="n">
        <f aca="false">COUNTIF(Tasks!$E$5:$E$84,"Complete")</f>
        <v>1</v>
      </c>
      <c r="C9" s="10" t="s">
        <v>18</v>
      </c>
      <c r="D9" s="2"/>
      <c r="E9" s="15" t="s">
        <v>19</v>
      </c>
      <c r="F9" s="12" t="s">
        <v>20</v>
      </c>
      <c r="G9" s="12"/>
      <c r="H9" s="12"/>
      <c r="I9" s="2"/>
      <c r="J9" s="2"/>
      <c r="K9" s="2"/>
      <c r="L9" s="2"/>
    </row>
    <row r="10" customFormat="false" ht="30" hidden="false" customHeight="true" outlineLevel="0" collapsed="false">
      <c r="A10" s="8" t="s">
        <v>21</v>
      </c>
      <c r="B10" s="16" t="n">
        <f aca="false">IFERROR(AVERAGEIF(Tasks!$B$5:$B$84,"&lt;&gt;",Tasks!$H$5:$H$84),0)</f>
        <v>0.5625</v>
      </c>
      <c r="C10" s="10" t="s">
        <v>22</v>
      </c>
      <c r="D10" s="2"/>
      <c r="E10" s="17" t="s">
        <v>23</v>
      </c>
      <c r="F10" s="18" t="s">
        <v>24</v>
      </c>
      <c r="G10" s="18"/>
      <c r="H10" s="18"/>
      <c r="I10" s="2"/>
      <c r="J10" s="2"/>
      <c r="K10" s="2"/>
      <c r="L10" s="2"/>
    </row>
    <row r="11" customFormat="false" ht="27.75" hidden="false" customHeight="true" outlineLevel="0" collapsed="false">
      <c r="A11" s="8" t="s">
        <v>25</v>
      </c>
      <c r="B11" s="19" t="n">
        <f aca="false">SUM(Projects!$G$5:$G$34)</f>
        <v>12000</v>
      </c>
      <c r="C11" s="10" t="s">
        <v>26</v>
      </c>
      <c r="D11" s="2"/>
      <c r="E11" s="2"/>
      <c r="F11" s="20" t="s">
        <v>27</v>
      </c>
      <c r="G11" s="21" t="n">
        <f aca="false">COUNTIF(Checks!$B$5:$B$8,"Review")</f>
        <v>0</v>
      </c>
      <c r="H11" s="22" t="str">
        <f aca="false">IF(G11=0,"All clear","Open the Checks tab")</f>
        <v>All clear</v>
      </c>
      <c r="I11" s="2"/>
      <c r="J11" s="2"/>
      <c r="K11" s="2"/>
      <c r="L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21.75" hidden="false" customHeight="true" outlineLevel="0" collapsed="false">
      <c r="A13" s="4" t="s">
        <v>28</v>
      </c>
      <c r="B13" s="5"/>
      <c r="C13" s="5"/>
      <c r="D13" s="2"/>
      <c r="E13" s="4" t="s">
        <v>29</v>
      </c>
      <c r="F13" s="5"/>
      <c r="G13" s="5"/>
      <c r="H13" s="5"/>
      <c r="I13" s="2"/>
      <c r="J13" s="2"/>
      <c r="K13" s="2"/>
      <c r="L13" s="2"/>
    </row>
    <row r="14" customFormat="false" ht="15" hidden="false" customHeight="false" outlineLevel="0" collapsed="false">
      <c r="A14" s="23" t="s">
        <v>30</v>
      </c>
      <c r="B14" s="23" t="s">
        <v>31</v>
      </c>
      <c r="C14" s="24"/>
      <c r="D14" s="2"/>
      <c r="E14" s="23" t="s">
        <v>32</v>
      </c>
      <c r="F14" s="23"/>
      <c r="G14" s="25" t="s">
        <v>33</v>
      </c>
      <c r="H14" s="24"/>
      <c r="I14" s="2"/>
      <c r="J14" s="2"/>
      <c r="K14" s="2"/>
      <c r="L14" s="2"/>
    </row>
    <row r="15" customFormat="false" ht="19.5" hidden="false" customHeight="true" outlineLevel="0" collapsed="false">
      <c r="A15" s="26" t="s">
        <v>33</v>
      </c>
      <c r="B15" s="27" t="s">
        <v>34</v>
      </c>
      <c r="C15" s="27"/>
      <c r="D15" s="2"/>
      <c r="E15" s="28" t="s">
        <v>35</v>
      </c>
      <c r="F15" s="28"/>
      <c r="G15" s="29" t="n">
        <f aca="false">COUNTIF(Tasks!$E$5:$E$84,"Not Started")</f>
        <v>1</v>
      </c>
      <c r="H15" s="24"/>
      <c r="I15" s="2"/>
      <c r="J15" s="2"/>
      <c r="K15" s="2"/>
      <c r="L15" s="2"/>
    </row>
    <row r="16" customFormat="false" ht="19.5" hidden="false" customHeight="true" outlineLevel="0" collapsed="false">
      <c r="A16" s="26" t="s">
        <v>36</v>
      </c>
      <c r="B16" s="27" t="s">
        <v>37</v>
      </c>
      <c r="C16" s="27"/>
      <c r="D16" s="2"/>
      <c r="E16" s="28" t="s">
        <v>38</v>
      </c>
      <c r="F16" s="28"/>
      <c r="G16" s="29" t="n">
        <f aca="false">COUNTIF(Tasks!$E$5:$E$84,"In Progress")</f>
        <v>2</v>
      </c>
      <c r="H16" s="24"/>
      <c r="I16" s="2"/>
      <c r="J16" s="2"/>
      <c r="K16" s="2"/>
      <c r="L16" s="2"/>
    </row>
    <row r="17" customFormat="false" ht="19.5" hidden="false" customHeight="true" outlineLevel="0" collapsed="false">
      <c r="A17" s="26" t="s">
        <v>39</v>
      </c>
      <c r="B17" s="27" t="s">
        <v>40</v>
      </c>
      <c r="C17" s="27"/>
      <c r="D17" s="2"/>
      <c r="E17" s="28" t="s">
        <v>41</v>
      </c>
      <c r="F17" s="28"/>
      <c r="G17" s="29" t="n">
        <f aca="false">COUNTIF(Tasks!$E$5:$E$84,"Blocked")</f>
        <v>0</v>
      </c>
      <c r="H17" s="24"/>
      <c r="I17" s="2"/>
      <c r="J17" s="2"/>
      <c r="K17" s="2"/>
      <c r="L17" s="2"/>
    </row>
    <row r="18" customFormat="false" ht="19.5" hidden="false" customHeight="true" outlineLevel="0" collapsed="false">
      <c r="A18" s="26" t="s">
        <v>42</v>
      </c>
      <c r="B18" s="27" t="s">
        <v>43</v>
      </c>
      <c r="C18" s="27"/>
      <c r="D18" s="2"/>
      <c r="E18" s="28" t="s">
        <v>44</v>
      </c>
      <c r="F18" s="28"/>
      <c r="G18" s="29" t="n">
        <f aca="false">COUNTIF(Tasks!$E$5:$E$84,"Complete")</f>
        <v>1</v>
      </c>
      <c r="H18" s="24"/>
      <c r="I18" s="2"/>
      <c r="J18" s="2"/>
      <c r="K18" s="2"/>
      <c r="L18" s="2"/>
    </row>
    <row r="19" customFormat="false" ht="21.75" hidden="false" customHeight="true" outlineLevel="0" collapsed="false">
      <c r="A19" s="26" t="s">
        <v>45</v>
      </c>
      <c r="B19" s="27" t="s">
        <v>46</v>
      </c>
      <c r="C19" s="27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7">
    <mergeCell ref="A1:H1"/>
    <mergeCell ref="A2:H2"/>
    <mergeCell ref="F6:H6"/>
    <mergeCell ref="F7:H7"/>
    <mergeCell ref="F8:H8"/>
    <mergeCell ref="F9:H9"/>
    <mergeCell ref="F10:H10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</mergeCells>
  <conditionalFormatting sqref="G11">
    <cfRule type="cellIs" priority="2" operator="greaterThan" aboveAverage="0" equalAverage="0" bottom="0" percent="0" rank="0" text="" dxfId="0">
      <formula>0</formula>
    </cfRule>
  </conditionalFormatting>
  <hyperlinks>
    <hyperlink ref="F10" r:id="rId1" display="Step-by-step guide: arumsoft.com/resources"/>
    <hyperlink ref="F11" r:id="rId2" location="'Checks'!A1" display="Checks needing review"/>
    <hyperlink ref="A15" r:id="rId3" location="'Tasks'!A1" display="Tasks"/>
    <hyperlink ref="A16" r:id="rId4" location="'Projects'!A1" display="Projects"/>
    <hyperlink ref="A17" r:id="rId5" location="'Timeline'!A1" display="Timeline"/>
    <hyperlink ref="A18" r:id="rId6" location="'Lists'!A1" display="Lists"/>
    <hyperlink ref="A19" r:id="rId7" location="'Checks'!A1" display="Checks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J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9" min="6" style="0" width="14"/>
    <col collapsed="false" customWidth="true" hidden="false" outlineLevel="0" max="10" min="10" style="0" width="34"/>
  </cols>
  <sheetData>
    <row r="1" customFormat="false" ht="33.75" hidden="false" customHeight="true" outlineLevel="0" collapsed="false">
      <c r="A1" s="30" t="s">
        <v>33</v>
      </c>
      <c r="B1" s="31"/>
      <c r="C1" s="31"/>
      <c r="D1" s="31"/>
      <c r="E1" s="31"/>
      <c r="F1" s="31"/>
      <c r="G1" s="31"/>
      <c r="H1" s="31"/>
      <c r="I1" s="31"/>
      <c r="J1" s="31"/>
    </row>
    <row r="2" customFormat="false" ht="21.75" hidden="false" customHeight="true" outlineLevel="0" collapsed="false">
      <c r="A2" s="32" t="s">
        <v>47</v>
      </c>
      <c r="B2" s="33"/>
      <c r="C2" s="33"/>
      <c r="D2" s="33"/>
      <c r="E2" s="33"/>
      <c r="F2" s="33"/>
      <c r="G2" s="33"/>
      <c r="H2" s="33"/>
      <c r="I2" s="33"/>
      <c r="J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48</v>
      </c>
      <c r="B4" s="34" t="s">
        <v>49</v>
      </c>
      <c r="C4" s="34" t="s">
        <v>50</v>
      </c>
      <c r="D4" s="34" t="s">
        <v>51</v>
      </c>
      <c r="E4" s="34" t="s">
        <v>32</v>
      </c>
      <c r="F4" s="34" t="s">
        <v>52</v>
      </c>
      <c r="G4" s="34" t="s">
        <v>53</v>
      </c>
      <c r="H4" s="35" t="s">
        <v>54</v>
      </c>
      <c r="I4" s="34" t="s">
        <v>55</v>
      </c>
      <c r="J4" s="34" t="s">
        <v>6</v>
      </c>
    </row>
    <row r="5" customFormat="false" ht="18.75" hidden="false" customHeight="true" outlineLevel="0" collapsed="false">
      <c r="A5" s="36" t="s">
        <v>56</v>
      </c>
      <c r="B5" s="36" t="s">
        <v>57</v>
      </c>
      <c r="C5" s="36" t="s">
        <v>58</v>
      </c>
      <c r="D5" s="36" t="s">
        <v>59</v>
      </c>
      <c r="E5" s="36" t="s">
        <v>44</v>
      </c>
      <c r="F5" s="37" t="n">
        <v>46296</v>
      </c>
      <c r="G5" s="37" t="n">
        <v>46300</v>
      </c>
      <c r="H5" s="38" t="n">
        <v>1</v>
      </c>
      <c r="I5" s="39" t="str">
        <f aca="true">IF(B5="","",IF(E5="Complete","OK",IF(G5&lt;TODAY(),"Overdue","OK")))</f>
        <v>OK</v>
      </c>
      <c r="J5" s="40"/>
    </row>
    <row r="6" customFormat="false" ht="18.75" hidden="false" customHeight="true" outlineLevel="0" collapsed="false">
      <c r="A6" s="36" t="s">
        <v>56</v>
      </c>
      <c r="B6" s="36" t="s">
        <v>60</v>
      </c>
      <c r="C6" s="36" t="s">
        <v>61</v>
      </c>
      <c r="D6" s="36" t="s">
        <v>59</v>
      </c>
      <c r="E6" s="36" t="s">
        <v>38</v>
      </c>
      <c r="F6" s="37" t="n">
        <v>46301</v>
      </c>
      <c r="G6" s="37" t="n">
        <v>46315</v>
      </c>
      <c r="H6" s="38" t="n">
        <v>0.55</v>
      </c>
      <c r="I6" s="39" t="str">
        <f aca="true">IF(B6="","",IF(E6="Complete","OK",IF(G6&lt;TODAY(),"Overdue","OK")))</f>
        <v>OK</v>
      </c>
      <c r="J6" s="40"/>
    </row>
    <row r="7" customFormat="false" ht="18.75" hidden="false" customHeight="true" outlineLevel="0" collapsed="false">
      <c r="A7" s="36" t="s">
        <v>56</v>
      </c>
      <c r="B7" s="36" t="s">
        <v>62</v>
      </c>
      <c r="C7" s="36" t="s">
        <v>63</v>
      </c>
      <c r="D7" s="36" t="s">
        <v>64</v>
      </c>
      <c r="E7" s="36" t="s">
        <v>35</v>
      </c>
      <c r="F7" s="37" t="n">
        <v>46316</v>
      </c>
      <c r="G7" s="37" t="n">
        <v>46323</v>
      </c>
      <c r="H7" s="38" t="n">
        <v>0</v>
      </c>
      <c r="I7" s="39" t="str">
        <f aca="true">IF(B7="","",IF(E7="Complete","OK",IF(G7&lt;TODAY(),"Overdue","OK")))</f>
        <v>OK</v>
      </c>
      <c r="J7" s="40"/>
    </row>
    <row r="8" customFormat="false" ht="18.75" hidden="false" customHeight="true" outlineLevel="0" collapsed="false">
      <c r="A8" s="36" t="s">
        <v>65</v>
      </c>
      <c r="B8" s="36" t="s">
        <v>66</v>
      </c>
      <c r="C8" s="36" t="s">
        <v>67</v>
      </c>
      <c r="D8" s="36" t="s">
        <v>64</v>
      </c>
      <c r="E8" s="36" t="s">
        <v>38</v>
      </c>
      <c r="F8" s="37" t="n">
        <v>46298</v>
      </c>
      <c r="G8" s="37" t="n">
        <v>46313</v>
      </c>
      <c r="H8" s="38" t="n">
        <v>0.7</v>
      </c>
      <c r="I8" s="39" t="str">
        <f aca="true">IF(B8="","",IF(E8="Complete","OK",IF(G8&lt;TODAY(),"Overdue","OK")))</f>
        <v>OK</v>
      </c>
      <c r="J8" s="40"/>
    </row>
    <row r="9" customFormat="false" ht="18.75" hidden="false" customHeight="true" outlineLevel="0" collapsed="false">
      <c r="A9" s="36"/>
      <c r="B9" s="36"/>
      <c r="C9" s="36"/>
      <c r="D9" s="36"/>
      <c r="E9" s="36"/>
      <c r="F9" s="37"/>
      <c r="G9" s="37"/>
      <c r="H9" s="38"/>
      <c r="I9" s="39" t="str">
        <f aca="true">IF(B9="","",IF(E9="Complete","OK",IF(G9&lt;TODAY(),"Overdue","OK")))</f>
        <v/>
      </c>
      <c r="J9" s="40"/>
    </row>
    <row r="10" customFormat="false" ht="18.75" hidden="false" customHeight="true" outlineLevel="0" collapsed="false">
      <c r="A10" s="36"/>
      <c r="B10" s="36"/>
      <c r="C10" s="36"/>
      <c r="D10" s="36"/>
      <c r="E10" s="36"/>
      <c r="F10" s="37"/>
      <c r="G10" s="37"/>
      <c r="H10" s="38"/>
      <c r="I10" s="39" t="str">
        <f aca="true">IF(B10="","",IF(E10="Complete","OK",IF(G10&lt;TODAY(),"Overdue","OK")))</f>
        <v/>
      </c>
      <c r="J10" s="40"/>
    </row>
    <row r="11" customFormat="false" ht="18.75" hidden="false" customHeight="true" outlineLevel="0" collapsed="false">
      <c r="A11" s="36"/>
      <c r="B11" s="36"/>
      <c r="C11" s="36"/>
      <c r="D11" s="36"/>
      <c r="E11" s="36"/>
      <c r="F11" s="37"/>
      <c r="G11" s="37"/>
      <c r="H11" s="38"/>
      <c r="I11" s="39" t="str">
        <f aca="true">IF(B11="","",IF(E11="Complete","OK",IF(G11&lt;TODAY(),"Overdue","OK")))</f>
        <v/>
      </c>
      <c r="J11" s="40"/>
    </row>
    <row r="12" customFormat="false" ht="18.75" hidden="false" customHeight="true" outlineLevel="0" collapsed="false">
      <c r="A12" s="36"/>
      <c r="B12" s="36"/>
      <c r="C12" s="36"/>
      <c r="D12" s="36"/>
      <c r="E12" s="36"/>
      <c r="F12" s="37"/>
      <c r="G12" s="37"/>
      <c r="H12" s="38"/>
      <c r="I12" s="39" t="str">
        <f aca="true">IF(B12="","",IF(E12="Complete","OK",IF(G12&lt;TODAY(),"Overdue","OK")))</f>
        <v/>
      </c>
      <c r="J12" s="40"/>
    </row>
    <row r="13" customFormat="false" ht="18.75" hidden="false" customHeight="true" outlineLevel="0" collapsed="false">
      <c r="A13" s="36"/>
      <c r="B13" s="36"/>
      <c r="C13" s="36"/>
      <c r="D13" s="36"/>
      <c r="E13" s="36"/>
      <c r="F13" s="37"/>
      <c r="G13" s="37"/>
      <c r="H13" s="38"/>
      <c r="I13" s="39" t="str">
        <f aca="true">IF(B13="","",IF(E13="Complete","OK",IF(G13&lt;TODAY(),"Overdue","OK")))</f>
        <v/>
      </c>
      <c r="J13" s="40"/>
    </row>
    <row r="14" customFormat="false" ht="18.75" hidden="false" customHeight="true" outlineLevel="0" collapsed="false">
      <c r="A14" s="36"/>
      <c r="B14" s="36"/>
      <c r="C14" s="36"/>
      <c r="D14" s="36"/>
      <c r="E14" s="36"/>
      <c r="F14" s="37"/>
      <c r="G14" s="37"/>
      <c r="H14" s="38"/>
      <c r="I14" s="39" t="str">
        <f aca="true">IF(B14="","",IF(E14="Complete","OK",IF(G14&lt;TODAY(),"Overdue","OK")))</f>
        <v/>
      </c>
      <c r="J14" s="40"/>
    </row>
    <row r="15" customFormat="false" ht="18.75" hidden="false" customHeight="true" outlineLevel="0" collapsed="false">
      <c r="A15" s="36"/>
      <c r="B15" s="36"/>
      <c r="C15" s="36"/>
      <c r="D15" s="36"/>
      <c r="E15" s="36"/>
      <c r="F15" s="37"/>
      <c r="G15" s="37"/>
      <c r="H15" s="38"/>
      <c r="I15" s="39" t="str">
        <f aca="true">IF(B15="","",IF(E15="Complete","OK",IF(G15&lt;TODAY(),"Overdue","OK")))</f>
        <v/>
      </c>
      <c r="J15" s="40"/>
    </row>
    <row r="16" customFormat="false" ht="18.75" hidden="false" customHeight="true" outlineLevel="0" collapsed="false">
      <c r="A16" s="36"/>
      <c r="B16" s="36"/>
      <c r="C16" s="36"/>
      <c r="D16" s="36"/>
      <c r="E16" s="36"/>
      <c r="F16" s="37"/>
      <c r="G16" s="37"/>
      <c r="H16" s="38"/>
      <c r="I16" s="39" t="str">
        <f aca="true">IF(B16="","",IF(E16="Complete","OK",IF(G16&lt;TODAY(),"Overdue","OK")))</f>
        <v/>
      </c>
      <c r="J16" s="40"/>
    </row>
    <row r="17" customFormat="false" ht="18.75" hidden="false" customHeight="true" outlineLevel="0" collapsed="false">
      <c r="A17" s="36"/>
      <c r="B17" s="36"/>
      <c r="C17" s="36"/>
      <c r="D17" s="36"/>
      <c r="E17" s="36"/>
      <c r="F17" s="37"/>
      <c r="G17" s="37"/>
      <c r="H17" s="38"/>
      <c r="I17" s="39" t="str">
        <f aca="true">IF(B17="","",IF(E17="Complete","OK",IF(G17&lt;TODAY(),"Overdue","OK")))</f>
        <v/>
      </c>
      <c r="J17" s="40"/>
    </row>
    <row r="18" customFormat="false" ht="18.75" hidden="false" customHeight="true" outlineLevel="0" collapsed="false">
      <c r="A18" s="36"/>
      <c r="B18" s="36"/>
      <c r="C18" s="36"/>
      <c r="D18" s="36"/>
      <c r="E18" s="36"/>
      <c r="F18" s="37"/>
      <c r="G18" s="37"/>
      <c r="H18" s="38"/>
      <c r="I18" s="39" t="str">
        <f aca="true">IF(B18="","",IF(E18="Complete","OK",IF(G18&lt;TODAY(),"Overdue","OK")))</f>
        <v/>
      </c>
      <c r="J18" s="40"/>
    </row>
    <row r="19" customFormat="false" ht="18.75" hidden="false" customHeight="true" outlineLevel="0" collapsed="false">
      <c r="A19" s="36"/>
      <c r="B19" s="36"/>
      <c r="C19" s="36"/>
      <c r="D19" s="36"/>
      <c r="E19" s="36"/>
      <c r="F19" s="37"/>
      <c r="G19" s="37"/>
      <c r="H19" s="38"/>
      <c r="I19" s="39" t="str">
        <f aca="true">IF(B19="","",IF(E19="Complete","OK",IF(G19&lt;TODAY(),"Overdue","OK")))</f>
        <v/>
      </c>
      <c r="J19" s="40"/>
    </row>
    <row r="20" customFormat="false" ht="18.75" hidden="false" customHeight="true" outlineLevel="0" collapsed="false">
      <c r="A20" s="36"/>
      <c r="B20" s="36"/>
      <c r="C20" s="36"/>
      <c r="D20" s="36"/>
      <c r="E20" s="36"/>
      <c r="F20" s="37"/>
      <c r="G20" s="37"/>
      <c r="H20" s="38"/>
      <c r="I20" s="39" t="str">
        <f aca="true">IF(B20="","",IF(E20="Complete","OK",IF(G20&lt;TODAY(),"Overdue","OK")))</f>
        <v/>
      </c>
      <c r="J20" s="40"/>
    </row>
    <row r="21" customFormat="false" ht="18.75" hidden="false" customHeight="true" outlineLevel="0" collapsed="false">
      <c r="A21" s="36"/>
      <c r="B21" s="36"/>
      <c r="C21" s="36"/>
      <c r="D21" s="36"/>
      <c r="E21" s="36"/>
      <c r="F21" s="37"/>
      <c r="G21" s="37"/>
      <c r="H21" s="38"/>
      <c r="I21" s="39" t="str">
        <f aca="true">IF(B21="","",IF(E21="Complete","OK",IF(G21&lt;TODAY(),"Overdue","OK")))</f>
        <v/>
      </c>
      <c r="J21" s="40"/>
    </row>
    <row r="22" customFormat="false" ht="18.75" hidden="false" customHeight="true" outlineLevel="0" collapsed="false">
      <c r="A22" s="36"/>
      <c r="B22" s="36"/>
      <c r="C22" s="36"/>
      <c r="D22" s="36"/>
      <c r="E22" s="36"/>
      <c r="F22" s="37"/>
      <c r="G22" s="37"/>
      <c r="H22" s="38"/>
      <c r="I22" s="39" t="str">
        <f aca="true">IF(B22="","",IF(E22="Complete","OK",IF(G22&lt;TODAY(),"Overdue","OK")))</f>
        <v/>
      </c>
      <c r="J22" s="40"/>
    </row>
    <row r="23" customFormat="false" ht="18.75" hidden="false" customHeight="true" outlineLevel="0" collapsed="false">
      <c r="A23" s="36"/>
      <c r="B23" s="36"/>
      <c r="C23" s="36"/>
      <c r="D23" s="36"/>
      <c r="E23" s="36"/>
      <c r="F23" s="37"/>
      <c r="G23" s="37"/>
      <c r="H23" s="38"/>
      <c r="I23" s="39" t="str">
        <f aca="true">IF(B23="","",IF(E23="Complete","OK",IF(G23&lt;TODAY(),"Overdue","OK")))</f>
        <v/>
      </c>
      <c r="J23" s="40"/>
    </row>
    <row r="24" customFormat="false" ht="18.75" hidden="false" customHeight="true" outlineLevel="0" collapsed="false">
      <c r="A24" s="36"/>
      <c r="B24" s="36"/>
      <c r="C24" s="36"/>
      <c r="D24" s="36"/>
      <c r="E24" s="36"/>
      <c r="F24" s="37"/>
      <c r="G24" s="37"/>
      <c r="H24" s="38"/>
      <c r="I24" s="39" t="str">
        <f aca="true">IF(B24="","",IF(E24="Complete","OK",IF(G24&lt;TODAY(),"Overdue","OK")))</f>
        <v/>
      </c>
      <c r="J24" s="40"/>
    </row>
    <row r="25" customFormat="false" ht="18.75" hidden="false" customHeight="true" outlineLevel="0" collapsed="false">
      <c r="A25" s="36"/>
      <c r="B25" s="36"/>
      <c r="C25" s="36"/>
      <c r="D25" s="36"/>
      <c r="E25" s="36"/>
      <c r="F25" s="37"/>
      <c r="G25" s="37"/>
      <c r="H25" s="38"/>
      <c r="I25" s="39" t="str">
        <f aca="true">IF(B25="","",IF(E25="Complete","OK",IF(G25&lt;TODAY(),"Overdue","OK")))</f>
        <v/>
      </c>
      <c r="J25" s="40"/>
    </row>
    <row r="26" customFormat="false" ht="18.75" hidden="false" customHeight="true" outlineLevel="0" collapsed="false">
      <c r="A26" s="36"/>
      <c r="B26" s="36"/>
      <c r="C26" s="36"/>
      <c r="D26" s="36"/>
      <c r="E26" s="36"/>
      <c r="F26" s="37"/>
      <c r="G26" s="37"/>
      <c r="H26" s="38"/>
      <c r="I26" s="39" t="str">
        <f aca="true">IF(B26="","",IF(E26="Complete","OK",IF(G26&lt;TODAY(),"Overdue","OK")))</f>
        <v/>
      </c>
      <c r="J26" s="40"/>
    </row>
    <row r="27" customFormat="false" ht="18.75" hidden="false" customHeight="true" outlineLevel="0" collapsed="false">
      <c r="A27" s="36"/>
      <c r="B27" s="36"/>
      <c r="C27" s="36"/>
      <c r="D27" s="36"/>
      <c r="E27" s="36"/>
      <c r="F27" s="37"/>
      <c r="G27" s="37"/>
      <c r="H27" s="38"/>
      <c r="I27" s="39" t="str">
        <f aca="true">IF(B27="","",IF(E27="Complete","OK",IF(G27&lt;TODAY(),"Overdue","OK")))</f>
        <v/>
      </c>
      <c r="J27" s="40"/>
    </row>
    <row r="28" customFormat="false" ht="18.75" hidden="false" customHeight="true" outlineLevel="0" collapsed="false">
      <c r="A28" s="36"/>
      <c r="B28" s="36"/>
      <c r="C28" s="36"/>
      <c r="D28" s="36"/>
      <c r="E28" s="36"/>
      <c r="F28" s="37"/>
      <c r="G28" s="37"/>
      <c r="H28" s="38"/>
      <c r="I28" s="39" t="str">
        <f aca="true">IF(B28="","",IF(E28="Complete","OK",IF(G28&lt;TODAY(),"Overdue","OK")))</f>
        <v/>
      </c>
      <c r="J28" s="40"/>
    </row>
    <row r="29" customFormat="false" ht="18.75" hidden="false" customHeight="true" outlineLevel="0" collapsed="false">
      <c r="A29" s="36"/>
      <c r="B29" s="36"/>
      <c r="C29" s="36"/>
      <c r="D29" s="36"/>
      <c r="E29" s="36"/>
      <c r="F29" s="37"/>
      <c r="G29" s="37"/>
      <c r="H29" s="38"/>
      <c r="I29" s="39" t="str">
        <f aca="true">IF(B29="","",IF(E29="Complete","OK",IF(G29&lt;TODAY(),"Overdue","OK")))</f>
        <v/>
      </c>
      <c r="J29" s="40"/>
    </row>
    <row r="30" customFormat="false" ht="18.75" hidden="false" customHeight="true" outlineLevel="0" collapsed="false">
      <c r="A30" s="36"/>
      <c r="B30" s="36"/>
      <c r="C30" s="36"/>
      <c r="D30" s="36"/>
      <c r="E30" s="36"/>
      <c r="F30" s="37"/>
      <c r="G30" s="37"/>
      <c r="H30" s="38"/>
      <c r="I30" s="39" t="str">
        <f aca="true">IF(B30="","",IF(E30="Complete","OK",IF(G30&lt;TODAY(),"Overdue","OK")))</f>
        <v/>
      </c>
      <c r="J30" s="40"/>
    </row>
    <row r="31" customFormat="false" ht="18.75" hidden="false" customHeight="true" outlineLevel="0" collapsed="false">
      <c r="A31" s="36"/>
      <c r="B31" s="36"/>
      <c r="C31" s="36"/>
      <c r="D31" s="36"/>
      <c r="E31" s="36"/>
      <c r="F31" s="37"/>
      <c r="G31" s="37"/>
      <c r="H31" s="38"/>
      <c r="I31" s="39" t="str">
        <f aca="true">IF(B31="","",IF(E31="Complete","OK",IF(G31&lt;TODAY(),"Overdue","OK")))</f>
        <v/>
      </c>
      <c r="J31" s="40"/>
    </row>
    <row r="32" customFormat="false" ht="18.75" hidden="false" customHeight="true" outlineLevel="0" collapsed="false">
      <c r="A32" s="36"/>
      <c r="B32" s="36"/>
      <c r="C32" s="36"/>
      <c r="D32" s="36"/>
      <c r="E32" s="36"/>
      <c r="F32" s="37"/>
      <c r="G32" s="37"/>
      <c r="H32" s="38"/>
      <c r="I32" s="39" t="str">
        <f aca="true">IF(B32="","",IF(E32="Complete","OK",IF(G32&lt;TODAY(),"Overdue","OK")))</f>
        <v/>
      </c>
      <c r="J32" s="40"/>
    </row>
    <row r="33" customFormat="false" ht="18.75" hidden="false" customHeight="true" outlineLevel="0" collapsed="false">
      <c r="A33" s="36"/>
      <c r="B33" s="36"/>
      <c r="C33" s="36"/>
      <c r="D33" s="36"/>
      <c r="E33" s="36"/>
      <c r="F33" s="37"/>
      <c r="G33" s="37"/>
      <c r="H33" s="38"/>
      <c r="I33" s="39" t="str">
        <f aca="true">IF(B33="","",IF(E33="Complete","OK",IF(G33&lt;TODAY(),"Overdue","OK")))</f>
        <v/>
      </c>
      <c r="J33" s="40"/>
    </row>
    <row r="34" customFormat="false" ht="18.75" hidden="false" customHeight="true" outlineLevel="0" collapsed="false">
      <c r="A34" s="36"/>
      <c r="B34" s="36"/>
      <c r="C34" s="36"/>
      <c r="D34" s="36"/>
      <c r="E34" s="36"/>
      <c r="F34" s="37"/>
      <c r="G34" s="37"/>
      <c r="H34" s="38"/>
      <c r="I34" s="39" t="str">
        <f aca="true">IF(B34="","",IF(E34="Complete","OK",IF(G34&lt;TODAY(),"Overdue","OK")))</f>
        <v/>
      </c>
      <c r="J34" s="40"/>
    </row>
    <row r="35" customFormat="false" ht="18.75" hidden="false" customHeight="true" outlineLevel="0" collapsed="false">
      <c r="A35" s="36"/>
      <c r="B35" s="36"/>
      <c r="C35" s="36"/>
      <c r="D35" s="36"/>
      <c r="E35" s="36"/>
      <c r="F35" s="37"/>
      <c r="G35" s="37"/>
      <c r="H35" s="38"/>
      <c r="I35" s="39" t="str">
        <f aca="true">IF(B35="","",IF(E35="Complete","OK",IF(G35&lt;TODAY(),"Overdue","OK")))</f>
        <v/>
      </c>
      <c r="J35" s="40"/>
    </row>
    <row r="36" customFormat="false" ht="18.75" hidden="false" customHeight="true" outlineLevel="0" collapsed="false">
      <c r="A36" s="36"/>
      <c r="B36" s="36"/>
      <c r="C36" s="36"/>
      <c r="D36" s="36"/>
      <c r="E36" s="36"/>
      <c r="F36" s="37"/>
      <c r="G36" s="37"/>
      <c r="H36" s="38"/>
      <c r="I36" s="39" t="str">
        <f aca="true">IF(B36="","",IF(E36="Complete","OK",IF(G36&lt;TODAY(),"Overdue","OK")))</f>
        <v/>
      </c>
      <c r="J36" s="40"/>
    </row>
    <row r="37" customFormat="false" ht="18.75" hidden="false" customHeight="true" outlineLevel="0" collapsed="false">
      <c r="A37" s="36"/>
      <c r="B37" s="36"/>
      <c r="C37" s="36"/>
      <c r="D37" s="36"/>
      <c r="E37" s="36"/>
      <c r="F37" s="37"/>
      <c r="G37" s="37"/>
      <c r="H37" s="38"/>
      <c r="I37" s="39" t="str">
        <f aca="true">IF(B37="","",IF(E37="Complete","OK",IF(G37&lt;TODAY(),"Overdue","OK")))</f>
        <v/>
      </c>
      <c r="J37" s="40"/>
    </row>
    <row r="38" customFormat="false" ht="18.75" hidden="false" customHeight="true" outlineLevel="0" collapsed="false">
      <c r="A38" s="36"/>
      <c r="B38" s="36"/>
      <c r="C38" s="36"/>
      <c r="D38" s="36"/>
      <c r="E38" s="36"/>
      <c r="F38" s="37"/>
      <c r="G38" s="37"/>
      <c r="H38" s="38"/>
      <c r="I38" s="39" t="str">
        <f aca="true">IF(B38="","",IF(E38="Complete","OK",IF(G38&lt;TODAY(),"Overdue","OK")))</f>
        <v/>
      </c>
      <c r="J38" s="40"/>
    </row>
    <row r="39" customFormat="false" ht="18.75" hidden="false" customHeight="true" outlineLevel="0" collapsed="false">
      <c r="A39" s="36"/>
      <c r="B39" s="36"/>
      <c r="C39" s="36"/>
      <c r="D39" s="36"/>
      <c r="E39" s="36"/>
      <c r="F39" s="37"/>
      <c r="G39" s="37"/>
      <c r="H39" s="38"/>
      <c r="I39" s="39" t="str">
        <f aca="true">IF(B39="","",IF(E39="Complete","OK",IF(G39&lt;TODAY(),"Overdue","OK")))</f>
        <v/>
      </c>
      <c r="J39" s="40"/>
    </row>
    <row r="40" customFormat="false" ht="18.75" hidden="false" customHeight="true" outlineLevel="0" collapsed="false">
      <c r="A40" s="36"/>
      <c r="B40" s="36"/>
      <c r="C40" s="36"/>
      <c r="D40" s="36"/>
      <c r="E40" s="36"/>
      <c r="F40" s="37"/>
      <c r="G40" s="37"/>
      <c r="H40" s="38"/>
      <c r="I40" s="39" t="str">
        <f aca="true">IF(B40="","",IF(E40="Complete","OK",IF(G40&lt;TODAY(),"Overdue","OK")))</f>
        <v/>
      </c>
      <c r="J40" s="40"/>
    </row>
    <row r="41" customFormat="false" ht="18.75" hidden="false" customHeight="true" outlineLevel="0" collapsed="false">
      <c r="A41" s="36"/>
      <c r="B41" s="36"/>
      <c r="C41" s="36"/>
      <c r="D41" s="36"/>
      <c r="E41" s="36"/>
      <c r="F41" s="37"/>
      <c r="G41" s="37"/>
      <c r="H41" s="38"/>
      <c r="I41" s="39" t="str">
        <f aca="true">IF(B41="","",IF(E41="Complete","OK",IF(G41&lt;TODAY(),"Overdue","OK")))</f>
        <v/>
      </c>
      <c r="J41" s="40"/>
    </row>
    <row r="42" customFormat="false" ht="18.75" hidden="false" customHeight="true" outlineLevel="0" collapsed="false">
      <c r="A42" s="36"/>
      <c r="B42" s="36"/>
      <c r="C42" s="36"/>
      <c r="D42" s="36"/>
      <c r="E42" s="36"/>
      <c r="F42" s="37"/>
      <c r="G42" s="37"/>
      <c r="H42" s="38"/>
      <c r="I42" s="39" t="str">
        <f aca="true">IF(B42="","",IF(E42="Complete","OK",IF(G42&lt;TODAY(),"Overdue","OK")))</f>
        <v/>
      </c>
      <c r="J42" s="40"/>
    </row>
    <row r="43" customFormat="false" ht="18.75" hidden="false" customHeight="true" outlineLevel="0" collapsed="false">
      <c r="A43" s="36"/>
      <c r="B43" s="36"/>
      <c r="C43" s="36"/>
      <c r="D43" s="36"/>
      <c r="E43" s="36"/>
      <c r="F43" s="37"/>
      <c r="G43" s="37"/>
      <c r="H43" s="38"/>
      <c r="I43" s="39" t="str">
        <f aca="true">IF(B43="","",IF(E43="Complete","OK",IF(G43&lt;TODAY(),"Overdue","OK")))</f>
        <v/>
      </c>
      <c r="J43" s="40"/>
    </row>
    <row r="44" customFormat="false" ht="18.75" hidden="false" customHeight="true" outlineLevel="0" collapsed="false">
      <c r="A44" s="36"/>
      <c r="B44" s="36"/>
      <c r="C44" s="36"/>
      <c r="D44" s="36"/>
      <c r="E44" s="36"/>
      <c r="F44" s="37"/>
      <c r="G44" s="37"/>
      <c r="H44" s="38"/>
      <c r="I44" s="39" t="str">
        <f aca="true">IF(B44="","",IF(E44="Complete","OK",IF(G44&lt;TODAY(),"Overdue","OK")))</f>
        <v/>
      </c>
      <c r="J44" s="40"/>
    </row>
    <row r="45" customFormat="false" ht="18.75" hidden="false" customHeight="true" outlineLevel="0" collapsed="false">
      <c r="A45" s="36"/>
      <c r="B45" s="36"/>
      <c r="C45" s="36"/>
      <c r="D45" s="36"/>
      <c r="E45" s="36"/>
      <c r="F45" s="37"/>
      <c r="G45" s="37"/>
      <c r="H45" s="38"/>
      <c r="I45" s="39" t="str">
        <f aca="true">IF(B45="","",IF(E45="Complete","OK",IF(G45&lt;TODAY(),"Overdue","OK")))</f>
        <v/>
      </c>
      <c r="J45" s="40"/>
    </row>
    <row r="46" customFormat="false" ht="18.75" hidden="false" customHeight="true" outlineLevel="0" collapsed="false">
      <c r="A46" s="36"/>
      <c r="B46" s="36"/>
      <c r="C46" s="36"/>
      <c r="D46" s="36"/>
      <c r="E46" s="36"/>
      <c r="F46" s="37"/>
      <c r="G46" s="37"/>
      <c r="H46" s="38"/>
      <c r="I46" s="39" t="str">
        <f aca="true">IF(B46="","",IF(E46="Complete","OK",IF(G46&lt;TODAY(),"Overdue","OK")))</f>
        <v/>
      </c>
      <c r="J46" s="40"/>
    </row>
    <row r="47" customFormat="false" ht="18.75" hidden="false" customHeight="true" outlineLevel="0" collapsed="false">
      <c r="A47" s="36"/>
      <c r="B47" s="36"/>
      <c r="C47" s="36"/>
      <c r="D47" s="36"/>
      <c r="E47" s="36"/>
      <c r="F47" s="37"/>
      <c r="G47" s="37"/>
      <c r="H47" s="38"/>
      <c r="I47" s="39" t="str">
        <f aca="true">IF(B47="","",IF(E47="Complete","OK",IF(G47&lt;TODAY(),"Overdue","OK")))</f>
        <v/>
      </c>
      <c r="J47" s="40"/>
    </row>
    <row r="48" customFormat="false" ht="18.75" hidden="false" customHeight="true" outlineLevel="0" collapsed="false">
      <c r="A48" s="36"/>
      <c r="B48" s="36"/>
      <c r="C48" s="36"/>
      <c r="D48" s="36"/>
      <c r="E48" s="36"/>
      <c r="F48" s="37"/>
      <c r="G48" s="37"/>
      <c r="H48" s="38"/>
      <c r="I48" s="39" t="str">
        <f aca="true">IF(B48="","",IF(E48="Complete","OK",IF(G48&lt;TODAY(),"Overdue","OK")))</f>
        <v/>
      </c>
      <c r="J48" s="40"/>
    </row>
    <row r="49" customFormat="false" ht="18.75" hidden="false" customHeight="true" outlineLevel="0" collapsed="false">
      <c r="A49" s="36"/>
      <c r="B49" s="36"/>
      <c r="C49" s="36"/>
      <c r="D49" s="36"/>
      <c r="E49" s="36"/>
      <c r="F49" s="37"/>
      <c r="G49" s="37"/>
      <c r="H49" s="38"/>
      <c r="I49" s="39" t="str">
        <f aca="true">IF(B49="","",IF(E49="Complete","OK",IF(G49&lt;TODAY(),"Overdue","OK")))</f>
        <v/>
      </c>
      <c r="J49" s="40"/>
    </row>
    <row r="50" customFormat="false" ht="18.75" hidden="false" customHeight="true" outlineLevel="0" collapsed="false">
      <c r="A50" s="36"/>
      <c r="B50" s="36"/>
      <c r="C50" s="36"/>
      <c r="D50" s="36"/>
      <c r="E50" s="36"/>
      <c r="F50" s="37"/>
      <c r="G50" s="37"/>
      <c r="H50" s="38"/>
      <c r="I50" s="39" t="str">
        <f aca="true">IF(B50="","",IF(E50="Complete","OK",IF(G50&lt;TODAY(),"Overdue","OK")))</f>
        <v/>
      </c>
      <c r="J50" s="40"/>
    </row>
    <row r="51" customFormat="false" ht="18.75" hidden="false" customHeight="true" outlineLevel="0" collapsed="false">
      <c r="A51" s="36"/>
      <c r="B51" s="36"/>
      <c r="C51" s="36"/>
      <c r="D51" s="36"/>
      <c r="E51" s="36"/>
      <c r="F51" s="37"/>
      <c r="G51" s="37"/>
      <c r="H51" s="38"/>
      <c r="I51" s="39" t="str">
        <f aca="true">IF(B51="","",IF(E51="Complete","OK",IF(G51&lt;TODAY(),"Overdue","OK")))</f>
        <v/>
      </c>
      <c r="J51" s="40"/>
    </row>
    <row r="52" customFormat="false" ht="18.75" hidden="false" customHeight="true" outlineLevel="0" collapsed="false">
      <c r="A52" s="36"/>
      <c r="B52" s="36"/>
      <c r="C52" s="36"/>
      <c r="D52" s="36"/>
      <c r="E52" s="36"/>
      <c r="F52" s="37"/>
      <c r="G52" s="37"/>
      <c r="H52" s="38"/>
      <c r="I52" s="39" t="str">
        <f aca="true">IF(B52="","",IF(E52="Complete","OK",IF(G52&lt;TODAY(),"Overdue","OK")))</f>
        <v/>
      </c>
      <c r="J52" s="40"/>
    </row>
    <row r="53" customFormat="false" ht="18.75" hidden="false" customHeight="true" outlineLevel="0" collapsed="false">
      <c r="A53" s="36"/>
      <c r="B53" s="36"/>
      <c r="C53" s="36"/>
      <c r="D53" s="36"/>
      <c r="E53" s="36"/>
      <c r="F53" s="37"/>
      <c r="G53" s="37"/>
      <c r="H53" s="38"/>
      <c r="I53" s="39" t="str">
        <f aca="true">IF(B53="","",IF(E53="Complete","OK",IF(G53&lt;TODAY(),"Overdue","OK")))</f>
        <v/>
      </c>
      <c r="J53" s="40"/>
    </row>
    <row r="54" customFormat="false" ht="18.75" hidden="false" customHeight="true" outlineLevel="0" collapsed="false">
      <c r="A54" s="36"/>
      <c r="B54" s="36"/>
      <c r="C54" s="36"/>
      <c r="D54" s="36"/>
      <c r="E54" s="36"/>
      <c r="F54" s="37"/>
      <c r="G54" s="37"/>
      <c r="H54" s="38"/>
      <c r="I54" s="39" t="str">
        <f aca="true">IF(B54="","",IF(E54="Complete","OK",IF(G54&lt;TODAY(),"Overdue","OK")))</f>
        <v/>
      </c>
      <c r="J54" s="40"/>
    </row>
    <row r="55" customFormat="false" ht="18.75" hidden="false" customHeight="true" outlineLevel="0" collapsed="false">
      <c r="A55" s="36"/>
      <c r="B55" s="36"/>
      <c r="C55" s="36"/>
      <c r="D55" s="36"/>
      <c r="E55" s="36"/>
      <c r="F55" s="37"/>
      <c r="G55" s="37"/>
      <c r="H55" s="38"/>
      <c r="I55" s="39" t="str">
        <f aca="true">IF(B55="","",IF(E55="Complete","OK",IF(G55&lt;TODAY(),"Overdue","OK")))</f>
        <v/>
      </c>
      <c r="J55" s="40"/>
    </row>
    <row r="56" customFormat="false" ht="18.75" hidden="false" customHeight="true" outlineLevel="0" collapsed="false">
      <c r="A56" s="36"/>
      <c r="B56" s="36"/>
      <c r="C56" s="36"/>
      <c r="D56" s="36"/>
      <c r="E56" s="36"/>
      <c r="F56" s="37"/>
      <c r="G56" s="37"/>
      <c r="H56" s="38"/>
      <c r="I56" s="39" t="str">
        <f aca="true">IF(B56="","",IF(E56="Complete","OK",IF(G56&lt;TODAY(),"Overdue","OK")))</f>
        <v/>
      </c>
      <c r="J56" s="40"/>
    </row>
    <row r="57" customFormat="false" ht="18.75" hidden="false" customHeight="true" outlineLevel="0" collapsed="false">
      <c r="A57" s="36"/>
      <c r="B57" s="36"/>
      <c r="C57" s="36"/>
      <c r="D57" s="36"/>
      <c r="E57" s="36"/>
      <c r="F57" s="37"/>
      <c r="G57" s="37"/>
      <c r="H57" s="38"/>
      <c r="I57" s="39" t="str">
        <f aca="true">IF(B57="","",IF(E57="Complete","OK",IF(G57&lt;TODAY(),"Overdue","OK")))</f>
        <v/>
      </c>
      <c r="J57" s="40"/>
    </row>
    <row r="58" customFormat="false" ht="18.75" hidden="false" customHeight="true" outlineLevel="0" collapsed="false">
      <c r="A58" s="36"/>
      <c r="B58" s="36"/>
      <c r="C58" s="36"/>
      <c r="D58" s="36"/>
      <c r="E58" s="36"/>
      <c r="F58" s="37"/>
      <c r="G58" s="37"/>
      <c r="H58" s="38"/>
      <c r="I58" s="39" t="str">
        <f aca="true">IF(B58="","",IF(E58="Complete","OK",IF(G58&lt;TODAY(),"Overdue","OK")))</f>
        <v/>
      </c>
      <c r="J58" s="40"/>
    </row>
    <row r="59" customFormat="false" ht="18.75" hidden="false" customHeight="true" outlineLevel="0" collapsed="false">
      <c r="A59" s="36"/>
      <c r="B59" s="36"/>
      <c r="C59" s="36"/>
      <c r="D59" s="36"/>
      <c r="E59" s="36"/>
      <c r="F59" s="37"/>
      <c r="G59" s="37"/>
      <c r="H59" s="38"/>
      <c r="I59" s="39" t="str">
        <f aca="true">IF(B59="","",IF(E59="Complete","OK",IF(G59&lt;TODAY(),"Overdue","OK")))</f>
        <v/>
      </c>
      <c r="J59" s="40"/>
    </row>
    <row r="60" customFormat="false" ht="18.75" hidden="false" customHeight="true" outlineLevel="0" collapsed="false">
      <c r="A60" s="36"/>
      <c r="B60" s="36"/>
      <c r="C60" s="36"/>
      <c r="D60" s="36"/>
      <c r="E60" s="36"/>
      <c r="F60" s="37"/>
      <c r="G60" s="37"/>
      <c r="H60" s="38"/>
      <c r="I60" s="39" t="str">
        <f aca="true">IF(B60="","",IF(E60="Complete","OK",IF(G60&lt;TODAY(),"Overdue","OK")))</f>
        <v/>
      </c>
      <c r="J60" s="40"/>
    </row>
    <row r="61" customFormat="false" ht="18.75" hidden="false" customHeight="true" outlineLevel="0" collapsed="false">
      <c r="A61" s="36"/>
      <c r="B61" s="36"/>
      <c r="C61" s="36"/>
      <c r="D61" s="36"/>
      <c r="E61" s="36"/>
      <c r="F61" s="37"/>
      <c r="G61" s="37"/>
      <c r="H61" s="38"/>
      <c r="I61" s="39" t="str">
        <f aca="true">IF(B61="","",IF(E61="Complete","OK",IF(G61&lt;TODAY(),"Overdue","OK")))</f>
        <v/>
      </c>
      <c r="J61" s="40"/>
    </row>
    <row r="62" customFormat="false" ht="18.75" hidden="false" customHeight="true" outlineLevel="0" collapsed="false">
      <c r="A62" s="36"/>
      <c r="B62" s="36"/>
      <c r="C62" s="36"/>
      <c r="D62" s="36"/>
      <c r="E62" s="36"/>
      <c r="F62" s="37"/>
      <c r="G62" s="37"/>
      <c r="H62" s="38"/>
      <c r="I62" s="39" t="str">
        <f aca="true">IF(B62="","",IF(E62="Complete","OK",IF(G62&lt;TODAY(),"Overdue","OK")))</f>
        <v/>
      </c>
      <c r="J62" s="40"/>
    </row>
    <row r="63" customFormat="false" ht="18.75" hidden="false" customHeight="true" outlineLevel="0" collapsed="false">
      <c r="A63" s="36"/>
      <c r="B63" s="36"/>
      <c r="C63" s="36"/>
      <c r="D63" s="36"/>
      <c r="E63" s="36"/>
      <c r="F63" s="37"/>
      <c r="G63" s="37"/>
      <c r="H63" s="38"/>
      <c r="I63" s="39" t="str">
        <f aca="true">IF(B63="","",IF(E63="Complete","OK",IF(G63&lt;TODAY(),"Overdue","OK")))</f>
        <v/>
      </c>
      <c r="J63" s="40"/>
    </row>
    <row r="64" customFormat="false" ht="18.75" hidden="false" customHeight="true" outlineLevel="0" collapsed="false">
      <c r="A64" s="36"/>
      <c r="B64" s="36"/>
      <c r="C64" s="36"/>
      <c r="D64" s="36"/>
      <c r="E64" s="36"/>
      <c r="F64" s="37"/>
      <c r="G64" s="37"/>
      <c r="H64" s="38"/>
      <c r="I64" s="39" t="str">
        <f aca="true">IF(B64="","",IF(E64="Complete","OK",IF(G64&lt;TODAY(),"Overdue","OK")))</f>
        <v/>
      </c>
      <c r="J64" s="40"/>
    </row>
    <row r="65" customFormat="false" ht="18.75" hidden="false" customHeight="true" outlineLevel="0" collapsed="false">
      <c r="A65" s="36"/>
      <c r="B65" s="36"/>
      <c r="C65" s="36"/>
      <c r="D65" s="36"/>
      <c r="E65" s="36"/>
      <c r="F65" s="37"/>
      <c r="G65" s="37"/>
      <c r="H65" s="38"/>
      <c r="I65" s="39" t="str">
        <f aca="true">IF(B65="","",IF(E65="Complete","OK",IF(G65&lt;TODAY(),"Overdue","OK")))</f>
        <v/>
      </c>
      <c r="J65" s="40"/>
    </row>
    <row r="66" customFormat="false" ht="18.75" hidden="false" customHeight="true" outlineLevel="0" collapsed="false">
      <c r="A66" s="36"/>
      <c r="B66" s="36"/>
      <c r="C66" s="36"/>
      <c r="D66" s="36"/>
      <c r="E66" s="36"/>
      <c r="F66" s="37"/>
      <c r="G66" s="37"/>
      <c r="H66" s="38"/>
      <c r="I66" s="39" t="str">
        <f aca="true">IF(B66="","",IF(E66="Complete","OK",IF(G66&lt;TODAY(),"Overdue","OK")))</f>
        <v/>
      </c>
      <c r="J66" s="40"/>
    </row>
    <row r="67" customFormat="false" ht="18.75" hidden="false" customHeight="true" outlineLevel="0" collapsed="false">
      <c r="A67" s="36"/>
      <c r="B67" s="36"/>
      <c r="C67" s="36"/>
      <c r="D67" s="36"/>
      <c r="E67" s="36"/>
      <c r="F67" s="37"/>
      <c r="G67" s="37"/>
      <c r="H67" s="38"/>
      <c r="I67" s="39" t="str">
        <f aca="true">IF(B67="","",IF(E67="Complete","OK",IF(G67&lt;TODAY(),"Overdue","OK")))</f>
        <v/>
      </c>
      <c r="J67" s="40"/>
    </row>
    <row r="68" customFormat="false" ht="18.75" hidden="false" customHeight="true" outlineLevel="0" collapsed="false">
      <c r="A68" s="36"/>
      <c r="B68" s="36"/>
      <c r="C68" s="36"/>
      <c r="D68" s="36"/>
      <c r="E68" s="36"/>
      <c r="F68" s="37"/>
      <c r="G68" s="37"/>
      <c r="H68" s="38"/>
      <c r="I68" s="39" t="str">
        <f aca="true">IF(B68="","",IF(E68="Complete","OK",IF(G68&lt;TODAY(),"Overdue","OK")))</f>
        <v/>
      </c>
      <c r="J68" s="40"/>
    </row>
    <row r="69" customFormat="false" ht="18.75" hidden="false" customHeight="true" outlineLevel="0" collapsed="false">
      <c r="A69" s="36"/>
      <c r="B69" s="36"/>
      <c r="C69" s="36"/>
      <c r="D69" s="36"/>
      <c r="E69" s="36"/>
      <c r="F69" s="37"/>
      <c r="G69" s="37"/>
      <c r="H69" s="38"/>
      <c r="I69" s="39" t="str">
        <f aca="true">IF(B69="","",IF(E69="Complete","OK",IF(G69&lt;TODAY(),"Overdue","OK")))</f>
        <v/>
      </c>
      <c r="J69" s="40"/>
    </row>
    <row r="70" customFormat="false" ht="18.75" hidden="false" customHeight="true" outlineLevel="0" collapsed="false">
      <c r="A70" s="36"/>
      <c r="B70" s="36"/>
      <c r="C70" s="36"/>
      <c r="D70" s="36"/>
      <c r="E70" s="36"/>
      <c r="F70" s="37"/>
      <c r="G70" s="37"/>
      <c r="H70" s="38"/>
      <c r="I70" s="39" t="str">
        <f aca="true">IF(B70="","",IF(E70="Complete","OK",IF(G70&lt;TODAY(),"Overdue","OK")))</f>
        <v/>
      </c>
      <c r="J70" s="40"/>
    </row>
    <row r="71" customFormat="false" ht="18.75" hidden="false" customHeight="true" outlineLevel="0" collapsed="false">
      <c r="A71" s="36"/>
      <c r="B71" s="36"/>
      <c r="C71" s="36"/>
      <c r="D71" s="36"/>
      <c r="E71" s="36"/>
      <c r="F71" s="37"/>
      <c r="G71" s="37"/>
      <c r="H71" s="38"/>
      <c r="I71" s="39" t="str">
        <f aca="true">IF(B71="","",IF(E71="Complete","OK",IF(G71&lt;TODAY(),"Overdue","OK")))</f>
        <v/>
      </c>
      <c r="J71" s="40"/>
    </row>
    <row r="72" customFormat="false" ht="18.75" hidden="false" customHeight="true" outlineLevel="0" collapsed="false">
      <c r="A72" s="36"/>
      <c r="B72" s="36"/>
      <c r="C72" s="36"/>
      <c r="D72" s="36"/>
      <c r="E72" s="36"/>
      <c r="F72" s="37"/>
      <c r="G72" s="37"/>
      <c r="H72" s="38"/>
      <c r="I72" s="39" t="str">
        <f aca="true">IF(B72="","",IF(E72="Complete","OK",IF(G72&lt;TODAY(),"Overdue","OK")))</f>
        <v/>
      </c>
      <c r="J72" s="40"/>
    </row>
    <row r="73" customFormat="false" ht="18.75" hidden="false" customHeight="true" outlineLevel="0" collapsed="false">
      <c r="A73" s="36"/>
      <c r="B73" s="36"/>
      <c r="C73" s="36"/>
      <c r="D73" s="36"/>
      <c r="E73" s="36"/>
      <c r="F73" s="37"/>
      <c r="G73" s="37"/>
      <c r="H73" s="38"/>
      <c r="I73" s="39" t="str">
        <f aca="true">IF(B73="","",IF(E73="Complete","OK",IF(G73&lt;TODAY(),"Overdue","OK")))</f>
        <v/>
      </c>
      <c r="J73" s="40"/>
    </row>
    <row r="74" customFormat="false" ht="18.75" hidden="false" customHeight="true" outlineLevel="0" collapsed="false">
      <c r="A74" s="36"/>
      <c r="B74" s="36"/>
      <c r="C74" s="36"/>
      <c r="D74" s="36"/>
      <c r="E74" s="36"/>
      <c r="F74" s="37"/>
      <c r="G74" s="37"/>
      <c r="H74" s="38"/>
      <c r="I74" s="39" t="str">
        <f aca="true">IF(B74="","",IF(E74="Complete","OK",IF(G74&lt;TODAY(),"Overdue","OK")))</f>
        <v/>
      </c>
      <c r="J74" s="40"/>
    </row>
    <row r="75" customFormat="false" ht="18.75" hidden="false" customHeight="true" outlineLevel="0" collapsed="false">
      <c r="A75" s="36"/>
      <c r="B75" s="36"/>
      <c r="C75" s="36"/>
      <c r="D75" s="36"/>
      <c r="E75" s="36"/>
      <c r="F75" s="37"/>
      <c r="G75" s="37"/>
      <c r="H75" s="38"/>
      <c r="I75" s="39" t="str">
        <f aca="true">IF(B75="","",IF(E75="Complete","OK",IF(G75&lt;TODAY(),"Overdue","OK")))</f>
        <v/>
      </c>
      <c r="J75" s="40"/>
    </row>
    <row r="76" customFormat="false" ht="18.75" hidden="false" customHeight="true" outlineLevel="0" collapsed="false">
      <c r="A76" s="36"/>
      <c r="B76" s="36"/>
      <c r="C76" s="36"/>
      <c r="D76" s="36"/>
      <c r="E76" s="36"/>
      <c r="F76" s="37"/>
      <c r="G76" s="37"/>
      <c r="H76" s="38"/>
      <c r="I76" s="39" t="str">
        <f aca="true">IF(B76="","",IF(E76="Complete","OK",IF(G76&lt;TODAY(),"Overdue","OK")))</f>
        <v/>
      </c>
      <c r="J76" s="40"/>
    </row>
    <row r="77" customFormat="false" ht="18.75" hidden="false" customHeight="true" outlineLevel="0" collapsed="false">
      <c r="A77" s="36"/>
      <c r="B77" s="36"/>
      <c r="C77" s="36"/>
      <c r="D77" s="36"/>
      <c r="E77" s="36"/>
      <c r="F77" s="37"/>
      <c r="G77" s="37"/>
      <c r="H77" s="38"/>
      <c r="I77" s="39" t="str">
        <f aca="true">IF(B77="","",IF(E77="Complete","OK",IF(G77&lt;TODAY(),"Overdue","OK")))</f>
        <v/>
      </c>
      <c r="J77" s="40"/>
    </row>
    <row r="78" customFormat="false" ht="18.75" hidden="false" customHeight="true" outlineLevel="0" collapsed="false">
      <c r="A78" s="36"/>
      <c r="B78" s="36"/>
      <c r="C78" s="36"/>
      <c r="D78" s="36"/>
      <c r="E78" s="36"/>
      <c r="F78" s="37"/>
      <c r="G78" s="37"/>
      <c r="H78" s="38"/>
      <c r="I78" s="39" t="str">
        <f aca="true">IF(B78="","",IF(E78="Complete","OK",IF(G78&lt;TODAY(),"Overdue","OK")))</f>
        <v/>
      </c>
      <c r="J78" s="40"/>
    </row>
    <row r="79" customFormat="false" ht="18.75" hidden="false" customHeight="true" outlineLevel="0" collapsed="false">
      <c r="A79" s="36"/>
      <c r="B79" s="36"/>
      <c r="C79" s="36"/>
      <c r="D79" s="36"/>
      <c r="E79" s="36"/>
      <c r="F79" s="37"/>
      <c r="G79" s="37"/>
      <c r="H79" s="38"/>
      <c r="I79" s="39" t="str">
        <f aca="true">IF(B79="","",IF(E79="Complete","OK",IF(G79&lt;TODAY(),"Overdue","OK")))</f>
        <v/>
      </c>
      <c r="J79" s="40"/>
    </row>
    <row r="80" customFormat="false" ht="18.75" hidden="false" customHeight="true" outlineLevel="0" collapsed="false">
      <c r="A80" s="36"/>
      <c r="B80" s="36"/>
      <c r="C80" s="36"/>
      <c r="D80" s="36"/>
      <c r="E80" s="36"/>
      <c r="F80" s="37"/>
      <c r="G80" s="37"/>
      <c r="H80" s="38"/>
      <c r="I80" s="39" t="str">
        <f aca="true">IF(B80="","",IF(E80="Complete","OK",IF(G80&lt;TODAY(),"Overdue","OK")))</f>
        <v/>
      </c>
      <c r="J80" s="40"/>
    </row>
    <row r="81" customFormat="false" ht="18.75" hidden="false" customHeight="true" outlineLevel="0" collapsed="false">
      <c r="A81" s="36"/>
      <c r="B81" s="36"/>
      <c r="C81" s="36"/>
      <c r="D81" s="36"/>
      <c r="E81" s="36"/>
      <c r="F81" s="37"/>
      <c r="G81" s="37"/>
      <c r="H81" s="38"/>
      <c r="I81" s="39" t="str">
        <f aca="true">IF(B81="","",IF(E81="Complete","OK",IF(G81&lt;TODAY(),"Overdue","OK")))</f>
        <v/>
      </c>
      <c r="J81" s="40"/>
    </row>
    <row r="82" customFormat="false" ht="18.75" hidden="false" customHeight="true" outlineLevel="0" collapsed="false">
      <c r="A82" s="36"/>
      <c r="B82" s="36"/>
      <c r="C82" s="36"/>
      <c r="D82" s="36"/>
      <c r="E82" s="36"/>
      <c r="F82" s="37"/>
      <c r="G82" s="37"/>
      <c r="H82" s="38"/>
      <c r="I82" s="39" t="str">
        <f aca="true">IF(B82="","",IF(E82="Complete","OK",IF(G82&lt;TODAY(),"Overdue","OK")))</f>
        <v/>
      </c>
      <c r="J82" s="40"/>
    </row>
    <row r="83" customFormat="false" ht="18.75" hidden="false" customHeight="true" outlineLevel="0" collapsed="false">
      <c r="A83" s="36"/>
      <c r="B83" s="36"/>
      <c r="C83" s="36"/>
      <c r="D83" s="36"/>
      <c r="E83" s="36"/>
      <c r="F83" s="37"/>
      <c r="G83" s="37"/>
      <c r="H83" s="38"/>
      <c r="I83" s="39" t="str">
        <f aca="true">IF(B83="","",IF(E83="Complete","OK",IF(G83&lt;TODAY(),"Overdue","OK")))</f>
        <v/>
      </c>
      <c r="J83" s="40"/>
    </row>
    <row r="84" customFormat="false" ht="18.75" hidden="false" customHeight="true" outlineLevel="0" collapsed="false">
      <c r="A84" s="36"/>
      <c r="B84" s="36"/>
      <c r="C84" s="36"/>
      <c r="D84" s="36"/>
      <c r="E84" s="36"/>
      <c r="F84" s="37"/>
      <c r="G84" s="37"/>
      <c r="H84" s="38"/>
      <c r="I84" s="39" t="str">
        <f aca="true">IF(B84="","",IF(E84="Complete","OK",IF(G84&lt;TODAY(),"Overdue","OK")))</f>
        <v/>
      </c>
      <c r="J84" s="40"/>
    </row>
  </sheetData>
  <conditionalFormatting sqref="I5:I84">
    <cfRule type="containsText" priority="2" operator="containsText" aboveAverage="0" equalAverage="0" bottom="0" percent="0" rank="0" text="Overdue" dxfId="8">
      <formula>NOT(ISERROR(SEARCH("Overdue",I5)))</formula>
    </cfRule>
    <cfRule type="containsText" priority="3" operator="containsText" aboveAverage="0" equalAverage="0" bottom="0" percent="0" rank="0" text="Review" dxfId="9">
      <formula>NOT(ISERROR(SEARCH("Review",I5)))</formula>
    </cfRule>
    <cfRule type="containsText" priority="4" operator="containsText" aboveAverage="0" equalAverage="0" bottom="0" percent="0" rank="0" text="OK" dxfId="10">
      <formula>NOT(ISERROR(SEARCH("OK",I5)))</formula>
    </cfRule>
    <cfRule type="containsText" priority="5" operator="containsText" aboveAverage="0" equalAverage="0" bottom="0" percent="0" rank="0" text="Complete" dxfId="10">
      <formula>NOT(ISERROR(SEARCH("Complete",I5)))</formula>
    </cfRule>
  </conditionalFormatting>
  <dataValidations count="4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D5:D84" type="list">
      <formula1>Lists!$A$5:$A$30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E5:E84" type="list">
      <formula1>Lists!$B$5:$B$30</formula1>
      <formula2>0</formula2>
    </dataValidation>
    <dataValidation allowBlank="true" error="Pick a value from the dropdown. To add a new choice, edit the Lists tab." errorStyle="warning" errorTitle="Not in the list" operator="between" prompt="Pick an owner. Add names on the Lists tab." promptTitle="Owner" showDropDown="false" showErrorMessage="true" showInputMessage="true" sqref="C5:C84" type="list">
      <formula1>Lists!$C$5:$C$30</formula1>
      <formula2>0</formula2>
    </dataValidation>
    <dataValidation allowBlank="true" error="Pick a value from the dropdown. To add a new choice, edit the Lists tab." errorStyle="warning" errorTitle="Not in the list" operator="between" prompt="Pick a project from the Projects sheet." promptTitle="Project" showDropDown="false" showErrorMessage="true" showInputMessage="true" sqref="A5:A84" type="list">
      <formula1>Projects!$A$5:$A$34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5" min="3" style="0" width="14"/>
    <col collapsed="false" customWidth="true" hidden="false" outlineLevel="0" max="6" min="6" style="0" width="15"/>
    <col collapsed="false" customWidth="true" hidden="false" outlineLevel="0" max="8" min="7" style="0" width="14"/>
    <col collapsed="false" customWidth="true" hidden="false" outlineLevel="0" max="9" min="9" style="0" width="30"/>
  </cols>
  <sheetData>
    <row r="1" customFormat="false" ht="33.75" hidden="false" customHeight="true" outlineLevel="0" collapsed="false">
      <c r="A1" s="30" t="s">
        <v>36</v>
      </c>
      <c r="B1" s="31"/>
      <c r="C1" s="31"/>
      <c r="D1" s="31"/>
      <c r="E1" s="31"/>
      <c r="F1" s="31"/>
      <c r="G1" s="31"/>
      <c r="H1" s="31"/>
      <c r="I1" s="31"/>
    </row>
    <row r="2" customFormat="false" ht="21.75" hidden="false" customHeight="true" outlineLevel="0" collapsed="false">
      <c r="A2" s="32" t="s">
        <v>68</v>
      </c>
      <c r="B2" s="33"/>
      <c r="C2" s="33"/>
      <c r="D2" s="33"/>
      <c r="E2" s="33"/>
      <c r="F2" s="33"/>
      <c r="G2" s="33"/>
      <c r="H2" s="33"/>
      <c r="I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48</v>
      </c>
      <c r="B4" s="34" t="s">
        <v>69</v>
      </c>
      <c r="C4" s="34" t="s">
        <v>52</v>
      </c>
      <c r="D4" s="34" t="s">
        <v>53</v>
      </c>
      <c r="E4" s="35" t="s">
        <v>70</v>
      </c>
      <c r="F4" s="35" t="s">
        <v>71</v>
      </c>
      <c r="G4" s="35" t="s">
        <v>72</v>
      </c>
      <c r="H4" s="35" t="s">
        <v>73</v>
      </c>
      <c r="I4" s="34" t="s">
        <v>6</v>
      </c>
    </row>
    <row r="5" customFormat="false" ht="18.75" hidden="false" customHeight="true" outlineLevel="0" collapsed="false">
      <c r="A5" s="36" t="s">
        <v>56</v>
      </c>
      <c r="B5" s="36" t="s">
        <v>74</v>
      </c>
      <c r="C5" s="37" t="n">
        <v>46296</v>
      </c>
      <c r="D5" s="37" t="n">
        <v>46326</v>
      </c>
      <c r="E5" s="41" t="n">
        <v>15000</v>
      </c>
      <c r="F5" s="41" t="n">
        <v>6200</v>
      </c>
      <c r="G5" s="42" t="n">
        <f aca="false">IF(A5="","",E5-F5)</f>
        <v>8800</v>
      </c>
      <c r="H5" s="43" t="n">
        <f aca="false">IF(A5="","",IFERROR(AVERAGEIF(Tasks!$A$5:$A$84,A5,Tasks!$H$5:$H$84),0))</f>
        <v>0.516666666666667</v>
      </c>
      <c r="I5" s="40"/>
    </row>
    <row r="6" customFormat="false" ht="18.75" hidden="false" customHeight="true" outlineLevel="0" collapsed="false">
      <c r="A6" s="36" t="s">
        <v>65</v>
      </c>
      <c r="B6" s="36" t="s">
        <v>75</v>
      </c>
      <c r="C6" s="37" t="n">
        <v>46298</v>
      </c>
      <c r="D6" s="37" t="n">
        <v>46341</v>
      </c>
      <c r="E6" s="41" t="n">
        <v>5000</v>
      </c>
      <c r="F6" s="41" t="n">
        <v>1800</v>
      </c>
      <c r="G6" s="42" t="n">
        <f aca="false">IF(A6="","",E6-F6)</f>
        <v>3200</v>
      </c>
      <c r="H6" s="43" t="n">
        <f aca="false">IF(A6="","",IFERROR(AVERAGEIF(Tasks!$A$5:$A$84,A6,Tasks!$H$5:$H$84),0))</f>
        <v>0.7</v>
      </c>
      <c r="I6" s="40"/>
    </row>
    <row r="7" customFormat="false" ht="18.75" hidden="false" customHeight="true" outlineLevel="0" collapsed="false">
      <c r="A7" s="36"/>
      <c r="B7" s="36"/>
      <c r="C7" s="37"/>
      <c r="D7" s="37"/>
      <c r="E7" s="41"/>
      <c r="F7" s="41"/>
      <c r="G7" s="42" t="str">
        <f aca="false">IF(A7="","",E7-F7)</f>
        <v/>
      </c>
      <c r="H7" s="43" t="str">
        <f aca="false">IF(A7="","",IFERROR(AVERAGEIF(Tasks!$A$5:$A$84,A7,Tasks!$H$5:$H$84),0))</f>
        <v/>
      </c>
      <c r="I7" s="40"/>
    </row>
    <row r="8" customFormat="false" ht="18.75" hidden="false" customHeight="true" outlineLevel="0" collapsed="false">
      <c r="A8" s="36"/>
      <c r="B8" s="36"/>
      <c r="C8" s="37"/>
      <c r="D8" s="37"/>
      <c r="E8" s="41"/>
      <c r="F8" s="41"/>
      <c r="G8" s="42" t="str">
        <f aca="false">IF(A8="","",E8-F8)</f>
        <v/>
      </c>
      <c r="H8" s="43" t="str">
        <f aca="false">IF(A8="","",IFERROR(AVERAGEIF(Tasks!$A$5:$A$84,A8,Tasks!$H$5:$H$84),0))</f>
        <v/>
      </c>
      <c r="I8" s="40"/>
    </row>
    <row r="9" customFormat="false" ht="18.75" hidden="false" customHeight="true" outlineLevel="0" collapsed="false">
      <c r="A9" s="36"/>
      <c r="B9" s="36"/>
      <c r="C9" s="37"/>
      <c r="D9" s="37"/>
      <c r="E9" s="41"/>
      <c r="F9" s="41"/>
      <c r="G9" s="42" t="str">
        <f aca="false">IF(A9="","",E9-F9)</f>
        <v/>
      </c>
      <c r="H9" s="43" t="str">
        <f aca="false">IF(A9="","",IFERROR(AVERAGEIF(Tasks!$A$5:$A$84,A9,Tasks!$H$5:$H$84),0))</f>
        <v/>
      </c>
      <c r="I9" s="40"/>
    </row>
    <row r="10" customFormat="false" ht="18.75" hidden="false" customHeight="true" outlineLevel="0" collapsed="false">
      <c r="A10" s="36"/>
      <c r="B10" s="36"/>
      <c r="C10" s="37"/>
      <c r="D10" s="37"/>
      <c r="E10" s="41"/>
      <c r="F10" s="41"/>
      <c r="G10" s="42" t="str">
        <f aca="false">IF(A10="","",E10-F10)</f>
        <v/>
      </c>
      <c r="H10" s="43" t="str">
        <f aca="false">IF(A10="","",IFERROR(AVERAGEIF(Tasks!$A$5:$A$84,A10,Tasks!$H$5:$H$84),0))</f>
        <v/>
      </c>
      <c r="I10" s="40"/>
    </row>
    <row r="11" customFormat="false" ht="18.75" hidden="false" customHeight="true" outlineLevel="0" collapsed="false">
      <c r="A11" s="36"/>
      <c r="B11" s="36"/>
      <c r="C11" s="37"/>
      <c r="D11" s="37"/>
      <c r="E11" s="41"/>
      <c r="F11" s="41"/>
      <c r="G11" s="42" t="str">
        <f aca="false">IF(A11="","",E11-F11)</f>
        <v/>
      </c>
      <c r="H11" s="43" t="str">
        <f aca="false">IF(A11="","",IFERROR(AVERAGEIF(Tasks!$A$5:$A$84,A11,Tasks!$H$5:$H$84),0))</f>
        <v/>
      </c>
      <c r="I11" s="40"/>
    </row>
    <row r="12" customFormat="false" ht="18.75" hidden="false" customHeight="true" outlineLevel="0" collapsed="false">
      <c r="A12" s="36"/>
      <c r="B12" s="36"/>
      <c r="C12" s="37"/>
      <c r="D12" s="37"/>
      <c r="E12" s="41"/>
      <c r="F12" s="41"/>
      <c r="G12" s="42" t="str">
        <f aca="false">IF(A12="","",E12-F12)</f>
        <v/>
      </c>
      <c r="H12" s="43" t="str">
        <f aca="false">IF(A12="","",IFERROR(AVERAGEIF(Tasks!$A$5:$A$84,A12,Tasks!$H$5:$H$84),0))</f>
        <v/>
      </c>
      <c r="I12" s="40"/>
    </row>
    <row r="13" customFormat="false" ht="18.75" hidden="false" customHeight="true" outlineLevel="0" collapsed="false">
      <c r="A13" s="36"/>
      <c r="B13" s="36"/>
      <c r="C13" s="37"/>
      <c r="D13" s="37"/>
      <c r="E13" s="41"/>
      <c r="F13" s="41"/>
      <c r="G13" s="42" t="str">
        <f aca="false">IF(A13="","",E13-F13)</f>
        <v/>
      </c>
      <c r="H13" s="43" t="str">
        <f aca="false">IF(A13="","",IFERROR(AVERAGEIF(Tasks!$A$5:$A$84,A13,Tasks!$H$5:$H$84),0))</f>
        <v/>
      </c>
      <c r="I13" s="40"/>
    </row>
    <row r="14" customFormat="false" ht="18.75" hidden="false" customHeight="true" outlineLevel="0" collapsed="false">
      <c r="A14" s="36"/>
      <c r="B14" s="36"/>
      <c r="C14" s="37"/>
      <c r="D14" s="37"/>
      <c r="E14" s="41"/>
      <c r="F14" s="41"/>
      <c r="G14" s="42" t="str">
        <f aca="false">IF(A14="","",E14-F14)</f>
        <v/>
      </c>
      <c r="H14" s="43" t="str">
        <f aca="false">IF(A14="","",IFERROR(AVERAGEIF(Tasks!$A$5:$A$84,A14,Tasks!$H$5:$H$84),0))</f>
        <v/>
      </c>
      <c r="I14" s="40"/>
    </row>
    <row r="15" customFormat="false" ht="18.75" hidden="false" customHeight="true" outlineLevel="0" collapsed="false">
      <c r="A15" s="36"/>
      <c r="B15" s="36"/>
      <c r="C15" s="37"/>
      <c r="D15" s="37"/>
      <c r="E15" s="41"/>
      <c r="F15" s="41"/>
      <c r="G15" s="42" t="str">
        <f aca="false">IF(A15="","",E15-F15)</f>
        <v/>
      </c>
      <c r="H15" s="43" t="str">
        <f aca="false">IF(A15="","",IFERROR(AVERAGEIF(Tasks!$A$5:$A$84,A15,Tasks!$H$5:$H$84),0))</f>
        <v/>
      </c>
      <c r="I15" s="40"/>
    </row>
    <row r="16" customFormat="false" ht="18.75" hidden="false" customHeight="true" outlineLevel="0" collapsed="false">
      <c r="A16" s="36"/>
      <c r="B16" s="36"/>
      <c r="C16" s="37"/>
      <c r="D16" s="37"/>
      <c r="E16" s="41"/>
      <c r="F16" s="41"/>
      <c r="G16" s="42" t="str">
        <f aca="false">IF(A16="","",E16-F16)</f>
        <v/>
      </c>
      <c r="H16" s="43" t="str">
        <f aca="false">IF(A16="","",IFERROR(AVERAGEIF(Tasks!$A$5:$A$84,A16,Tasks!$H$5:$H$84),0))</f>
        <v/>
      </c>
      <c r="I16" s="40"/>
    </row>
    <row r="17" customFormat="false" ht="18.75" hidden="false" customHeight="true" outlineLevel="0" collapsed="false">
      <c r="A17" s="36"/>
      <c r="B17" s="36"/>
      <c r="C17" s="37"/>
      <c r="D17" s="37"/>
      <c r="E17" s="41"/>
      <c r="F17" s="41"/>
      <c r="G17" s="42" t="str">
        <f aca="false">IF(A17="","",E17-F17)</f>
        <v/>
      </c>
      <c r="H17" s="43" t="str">
        <f aca="false">IF(A17="","",IFERROR(AVERAGEIF(Tasks!$A$5:$A$84,A17,Tasks!$H$5:$H$84),0))</f>
        <v/>
      </c>
      <c r="I17" s="40"/>
    </row>
    <row r="18" customFormat="false" ht="18.75" hidden="false" customHeight="true" outlineLevel="0" collapsed="false">
      <c r="A18" s="36"/>
      <c r="B18" s="36"/>
      <c r="C18" s="37"/>
      <c r="D18" s="37"/>
      <c r="E18" s="41"/>
      <c r="F18" s="41"/>
      <c r="G18" s="42" t="str">
        <f aca="false">IF(A18="","",E18-F18)</f>
        <v/>
      </c>
      <c r="H18" s="43" t="str">
        <f aca="false">IF(A18="","",IFERROR(AVERAGEIF(Tasks!$A$5:$A$84,A18,Tasks!$H$5:$H$84),0))</f>
        <v/>
      </c>
      <c r="I18" s="40"/>
    </row>
    <row r="19" customFormat="false" ht="18.75" hidden="false" customHeight="true" outlineLevel="0" collapsed="false">
      <c r="A19" s="36"/>
      <c r="B19" s="36"/>
      <c r="C19" s="37"/>
      <c r="D19" s="37"/>
      <c r="E19" s="41"/>
      <c r="F19" s="41"/>
      <c r="G19" s="42" t="str">
        <f aca="false">IF(A19="","",E19-F19)</f>
        <v/>
      </c>
      <c r="H19" s="43" t="str">
        <f aca="false">IF(A19="","",IFERROR(AVERAGEIF(Tasks!$A$5:$A$84,A19,Tasks!$H$5:$H$84),0))</f>
        <v/>
      </c>
      <c r="I19" s="40"/>
    </row>
    <row r="20" customFormat="false" ht="18.75" hidden="false" customHeight="true" outlineLevel="0" collapsed="false">
      <c r="A20" s="36"/>
      <c r="B20" s="36"/>
      <c r="C20" s="37"/>
      <c r="D20" s="37"/>
      <c r="E20" s="41"/>
      <c r="F20" s="41"/>
      <c r="G20" s="42" t="str">
        <f aca="false">IF(A20="","",E20-F20)</f>
        <v/>
      </c>
      <c r="H20" s="43" t="str">
        <f aca="false">IF(A20="","",IFERROR(AVERAGEIF(Tasks!$A$5:$A$84,A20,Tasks!$H$5:$H$84),0))</f>
        <v/>
      </c>
      <c r="I20" s="40"/>
    </row>
    <row r="21" customFormat="false" ht="18.75" hidden="false" customHeight="true" outlineLevel="0" collapsed="false">
      <c r="A21" s="36"/>
      <c r="B21" s="36"/>
      <c r="C21" s="37"/>
      <c r="D21" s="37"/>
      <c r="E21" s="41"/>
      <c r="F21" s="41"/>
      <c r="G21" s="42" t="str">
        <f aca="false">IF(A21="","",E21-F21)</f>
        <v/>
      </c>
      <c r="H21" s="43" t="str">
        <f aca="false">IF(A21="","",IFERROR(AVERAGEIF(Tasks!$A$5:$A$84,A21,Tasks!$H$5:$H$84),0))</f>
        <v/>
      </c>
      <c r="I21" s="40"/>
    </row>
    <row r="22" customFormat="false" ht="18.75" hidden="false" customHeight="true" outlineLevel="0" collapsed="false">
      <c r="A22" s="36"/>
      <c r="B22" s="36"/>
      <c r="C22" s="37"/>
      <c r="D22" s="37"/>
      <c r="E22" s="41"/>
      <c r="F22" s="41"/>
      <c r="G22" s="42" t="str">
        <f aca="false">IF(A22="","",E22-F22)</f>
        <v/>
      </c>
      <c r="H22" s="43" t="str">
        <f aca="false">IF(A22="","",IFERROR(AVERAGEIF(Tasks!$A$5:$A$84,A22,Tasks!$H$5:$H$84),0))</f>
        <v/>
      </c>
      <c r="I22" s="40"/>
    </row>
    <row r="23" customFormat="false" ht="18.75" hidden="false" customHeight="true" outlineLevel="0" collapsed="false">
      <c r="A23" s="36"/>
      <c r="B23" s="36"/>
      <c r="C23" s="37"/>
      <c r="D23" s="37"/>
      <c r="E23" s="41"/>
      <c r="F23" s="41"/>
      <c r="G23" s="42" t="str">
        <f aca="false">IF(A23="","",E23-F23)</f>
        <v/>
      </c>
      <c r="H23" s="43" t="str">
        <f aca="false">IF(A23="","",IFERROR(AVERAGEIF(Tasks!$A$5:$A$84,A23,Tasks!$H$5:$H$84),0))</f>
        <v/>
      </c>
      <c r="I23" s="40"/>
    </row>
    <row r="24" customFormat="false" ht="18.75" hidden="false" customHeight="true" outlineLevel="0" collapsed="false">
      <c r="A24" s="36"/>
      <c r="B24" s="36"/>
      <c r="C24" s="37"/>
      <c r="D24" s="37"/>
      <c r="E24" s="41"/>
      <c r="F24" s="41"/>
      <c r="G24" s="42" t="str">
        <f aca="false">IF(A24="","",E24-F24)</f>
        <v/>
      </c>
      <c r="H24" s="43" t="str">
        <f aca="false">IF(A24="","",IFERROR(AVERAGEIF(Tasks!$A$5:$A$84,A24,Tasks!$H$5:$H$84),0))</f>
        <v/>
      </c>
      <c r="I24" s="40"/>
    </row>
    <row r="25" customFormat="false" ht="18.75" hidden="false" customHeight="true" outlineLevel="0" collapsed="false">
      <c r="A25" s="36"/>
      <c r="B25" s="36"/>
      <c r="C25" s="37"/>
      <c r="D25" s="37"/>
      <c r="E25" s="41"/>
      <c r="F25" s="41"/>
      <c r="G25" s="42" t="str">
        <f aca="false">IF(A25="","",E25-F25)</f>
        <v/>
      </c>
      <c r="H25" s="43" t="str">
        <f aca="false">IF(A25="","",IFERROR(AVERAGEIF(Tasks!$A$5:$A$84,A25,Tasks!$H$5:$H$84),0))</f>
        <v/>
      </c>
      <c r="I25" s="40"/>
    </row>
    <row r="26" customFormat="false" ht="18.75" hidden="false" customHeight="true" outlineLevel="0" collapsed="false">
      <c r="A26" s="36"/>
      <c r="B26" s="36"/>
      <c r="C26" s="37"/>
      <c r="D26" s="37"/>
      <c r="E26" s="41"/>
      <c r="F26" s="41"/>
      <c r="G26" s="42" t="str">
        <f aca="false">IF(A26="","",E26-F26)</f>
        <v/>
      </c>
      <c r="H26" s="43" t="str">
        <f aca="false">IF(A26="","",IFERROR(AVERAGEIF(Tasks!$A$5:$A$84,A26,Tasks!$H$5:$H$84),0))</f>
        <v/>
      </c>
      <c r="I26" s="40"/>
    </row>
    <row r="27" customFormat="false" ht="18.75" hidden="false" customHeight="true" outlineLevel="0" collapsed="false">
      <c r="A27" s="36"/>
      <c r="B27" s="36"/>
      <c r="C27" s="37"/>
      <c r="D27" s="37"/>
      <c r="E27" s="41"/>
      <c r="F27" s="41"/>
      <c r="G27" s="42" t="str">
        <f aca="false">IF(A27="","",E27-F27)</f>
        <v/>
      </c>
      <c r="H27" s="43" t="str">
        <f aca="false">IF(A27="","",IFERROR(AVERAGEIF(Tasks!$A$5:$A$84,A27,Tasks!$H$5:$H$84),0))</f>
        <v/>
      </c>
      <c r="I27" s="40"/>
    </row>
    <row r="28" customFormat="false" ht="18.75" hidden="false" customHeight="true" outlineLevel="0" collapsed="false">
      <c r="A28" s="36"/>
      <c r="B28" s="36"/>
      <c r="C28" s="37"/>
      <c r="D28" s="37"/>
      <c r="E28" s="41"/>
      <c r="F28" s="41"/>
      <c r="G28" s="42" t="str">
        <f aca="false">IF(A28="","",E28-F28)</f>
        <v/>
      </c>
      <c r="H28" s="43" t="str">
        <f aca="false">IF(A28="","",IFERROR(AVERAGEIF(Tasks!$A$5:$A$84,A28,Tasks!$H$5:$H$84),0))</f>
        <v/>
      </c>
      <c r="I28" s="40"/>
    </row>
    <row r="29" customFormat="false" ht="18.75" hidden="false" customHeight="true" outlineLevel="0" collapsed="false">
      <c r="A29" s="36"/>
      <c r="B29" s="36"/>
      <c r="C29" s="37"/>
      <c r="D29" s="37"/>
      <c r="E29" s="41"/>
      <c r="F29" s="41"/>
      <c r="G29" s="42" t="str">
        <f aca="false">IF(A29="","",E29-F29)</f>
        <v/>
      </c>
      <c r="H29" s="43" t="str">
        <f aca="false">IF(A29="","",IFERROR(AVERAGEIF(Tasks!$A$5:$A$84,A29,Tasks!$H$5:$H$84),0))</f>
        <v/>
      </c>
      <c r="I29" s="40"/>
    </row>
    <row r="30" customFormat="false" ht="18.75" hidden="false" customHeight="true" outlineLevel="0" collapsed="false">
      <c r="A30" s="36"/>
      <c r="B30" s="36"/>
      <c r="C30" s="37"/>
      <c r="D30" s="37"/>
      <c r="E30" s="41"/>
      <c r="F30" s="41"/>
      <c r="G30" s="42" t="str">
        <f aca="false">IF(A30="","",E30-F30)</f>
        <v/>
      </c>
      <c r="H30" s="43" t="str">
        <f aca="false">IF(A30="","",IFERROR(AVERAGEIF(Tasks!$A$5:$A$84,A30,Tasks!$H$5:$H$84),0))</f>
        <v/>
      </c>
      <c r="I30" s="40"/>
    </row>
    <row r="31" customFormat="false" ht="18.75" hidden="false" customHeight="true" outlineLevel="0" collapsed="false">
      <c r="A31" s="36"/>
      <c r="B31" s="36"/>
      <c r="C31" s="37"/>
      <c r="D31" s="37"/>
      <c r="E31" s="41"/>
      <c r="F31" s="41"/>
      <c r="G31" s="42" t="str">
        <f aca="false">IF(A31="","",E31-F31)</f>
        <v/>
      </c>
      <c r="H31" s="43" t="str">
        <f aca="false">IF(A31="","",IFERROR(AVERAGEIF(Tasks!$A$5:$A$84,A31,Tasks!$H$5:$H$84),0))</f>
        <v/>
      </c>
      <c r="I31" s="40"/>
    </row>
    <row r="32" customFormat="false" ht="18.75" hidden="false" customHeight="true" outlineLevel="0" collapsed="false">
      <c r="A32" s="36"/>
      <c r="B32" s="36"/>
      <c r="C32" s="37"/>
      <c r="D32" s="37"/>
      <c r="E32" s="41"/>
      <c r="F32" s="41"/>
      <c r="G32" s="42" t="str">
        <f aca="false">IF(A32="","",E32-F32)</f>
        <v/>
      </c>
      <c r="H32" s="43" t="str">
        <f aca="false">IF(A32="","",IFERROR(AVERAGEIF(Tasks!$A$5:$A$84,A32,Tasks!$H$5:$H$84),0))</f>
        <v/>
      </c>
      <c r="I32" s="40"/>
    </row>
    <row r="33" customFormat="false" ht="18.75" hidden="false" customHeight="true" outlineLevel="0" collapsed="false">
      <c r="A33" s="36"/>
      <c r="B33" s="36"/>
      <c r="C33" s="37"/>
      <c r="D33" s="37"/>
      <c r="E33" s="41"/>
      <c r="F33" s="41"/>
      <c r="G33" s="42" t="str">
        <f aca="false">IF(A33="","",E33-F33)</f>
        <v/>
      </c>
      <c r="H33" s="43" t="str">
        <f aca="false">IF(A33="","",IFERROR(AVERAGEIF(Tasks!$A$5:$A$84,A33,Tasks!$H$5:$H$84),0))</f>
        <v/>
      </c>
      <c r="I33" s="40"/>
    </row>
    <row r="34" customFormat="false" ht="18.75" hidden="false" customHeight="true" outlineLevel="0" collapsed="false">
      <c r="A34" s="36"/>
      <c r="B34" s="36"/>
      <c r="C34" s="37"/>
      <c r="D34" s="37"/>
      <c r="E34" s="41"/>
      <c r="F34" s="41"/>
      <c r="G34" s="42" t="str">
        <f aca="false">IF(A34="","",E34-F34)</f>
        <v/>
      </c>
      <c r="H34" s="43" t="str">
        <f aca="false">IF(A34="","",IFERROR(AVERAGEIF(Tasks!$A$5:$A$84,A34,Tasks!$H$5:$H$84),0))</f>
        <v/>
      </c>
      <c r="I34" s="40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L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8"/>
    <col collapsed="false" customWidth="true" hidden="false" outlineLevel="0" max="4" min="3" style="0" width="14"/>
    <col collapsed="false" customWidth="true" hidden="false" outlineLevel="0" max="12" min="5" style="0" width="11"/>
  </cols>
  <sheetData>
    <row r="1" customFormat="false" ht="33.75" hidden="false" customHeight="true" outlineLevel="0" collapsed="false">
      <c r="A1" s="30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customFormat="false" ht="21.75" hidden="false" customHeight="true" outlineLevel="0" collapsed="false">
      <c r="A2" s="32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customFormat="false" ht="18" hidden="false" customHeight="true" outlineLevel="0" collapsed="false">
      <c r="D3" s="44" t="s">
        <v>77</v>
      </c>
      <c r="E3" s="45" t="n">
        <v>46296</v>
      </c>
      <c r="F3" s="46" t="n">
        <f aca="false">EDATE(E3,1)</f>
        <v>46327</v>
      </c>
      <c r="G3" s="46" t="n">
        <f aca="false">EDATE(F3,1)</f>
        <v>46357</v>
      </c>
      <c r="H3" s="46" t="n">
        <f aca="false">EDATE(G3,1)</f>
        <v>46388</v>
      </c>
      <c r="I3" s="46" t="n">
        <f aca="false">EDATE(H3,1)</f>
        <v>46419</v>
      </c>
      <c r="J3" s="46" t="n">
        <f aca="false">EDATE(I3,1)</f>
        <v>46447</v>
      </c>
      <c r="K3" s="46" t="n">
        <f aca="false">EDATE(J3,1)</f>
        <v>46478</v>
      </c>
      <c r="L3" s="46" t="n">
        <f aca="false">EDATE(K3,1)</f>
        <v>46508</v>
      </c>
    </row>
    <row r="4" customFormat="false" ht="30" hidden="false" customHeight="true" outlineLevel="0" collapsed="false">
      <c r="A4" s="34" t="s">
        <v>48</v>
      </c>
      <c r="B4" s="34" t="s">
        <v>49</v>
      </c>
      <c r="C4" s="34" t="s">
        <v>50</v>
      </c>
      <c r="D4" s="34" t="s">
        <v>32</v>
      </c>
      <c r="E4" s="47" t="n">
        <f aca="false">E3</f>
        <v>46296</v>
      </c>
      <c r="F4" s="47" t="n">
        <f aca="false">F3</f>
        <v>46327</v>
      </c>
      <c r="G4" s="47" t="n">
        <f aca="false">G3</f>
        <v>46357</v>
      </c>
      <c r="H4" s="47" t="n">
        <f aca="false">H3</f>
        <v>46388</v>
      </c>
      <c r="I4" s="47" t="n">
        <f aca="false">I3</f>
        <v>46419</v>
      </c>
      <c r="J4" s="47" t="n">
        <f aca="false">J3</f>
        <v>46447</v>
      </c>
      <c r="K4" s="47" t="n">
        <f aca="false">K3</f>
        <v>46478</v>
      </c>
      <c r="L4" s="47" t="n">
        <f aca="false">L3</f>
        <v>46508</v>
      </c>
    </row>
    <row r="5" customFormat="false" ht="18.75" hidden="false" customHeight="true" outlineLevel="0" collapsed="false">
      <c r="A5" s="48" t="str">
        <f aca="false">IF(Tasks!$B5="","",Tasks!A5)</f>
        <v>Website Refresh</v>
      </c>
      <c r="B5" s="49" t="str">
        <f aca="false">IF(Tasks!$B5="","",Tasks!B5)</f>
        <v>Finalize sitemap</v>
      </c>
      <c r="C5" s="48" t="str">
        <f aca="false">IF(Tasks!$B5="","",Tasks!C5)</f>
        <v>Avery</v>
      </c>
      <c r="D5" s="48" t="str">
        <f aca="false">IF(Tasks!$B5="","",Tasks!E5)</f>
        <v>Complete</v>
      </c>
      <c r="E5" s="50" t="str">
        <f aca="false">IF(OR($B5="",Tasks!$F5="",Tasks!$G5=""),"",IF(AND(Tasks!$F5&lt;=EOMONTH(E$3,0),Tasks!$G5&gt;=E$3),"x",""))</f>
        <v>x</v>
      </c>
      <c r="F5" s="50" t="str">
        <f aca="false">IF(OR($B5="",Tasks!$F5="",Tasks!$G5=""),"",IF(AND(Tasks!$F5&lt;=EOMONTH(F$3,0),Tasks!$G5&gt;=F$3),"x",""))</f>
        <v/>
      </c>
      <c r="G5" s="50" t="str">
        <f aca="false">IF(OR($B5="",Tasks!$F5="",Tasks!$G5=""),"",IF(AND(Tasks!$F5&lt;=EOMONTH(G$3,0),Tasks!$G5&gt;=G$3),"x",""))</f>
        <v/>
      </c>
      <c r="H5" s="50" t="str">
        <f aca="false">IF(OR($B5="",Tasks!$F5="",Tasks!$G5=""),"",IF(AND(Tasks!$F5&lt;=EOMONTH(H$3,0),Tasks!$G5&gt;=H$3),"x",""))</f>
        <v/>
      </c>
      <c r="I5" s="50" t="str">
        <f aca="false">IF(OR($B5="",Tasks!$F5="",Tasks!$G5=""),"",IF(AND(Tasks!$F5&lt;=EOMONTH(I$3,0),Tasks!$G5&gt;=I$3),"x",""))</f>
        <v/>
      </c>
      <c r="J5" s="50" t="str">
        <f aca="false">IF(OR($B5="",Tasks!$F5="",Tasks!$G5=""),"",IF(AND(Tasks!$F5&lt;=EOMONTH(J$3,0),Tasks!$G5&gt;=J$3),"x",""))</f>
        <v/>
      </c>
      <c r="K5" s="50" t="str">
        <f aca="false">IF(OR($B5="",Tasks!$F5="",Tasks!$G5=""),"",IF(AND(Tasks!$F5&lt;=EOMONTH(K$3,0),Tasks!$G5&gt;=K$3),"x",""))</f>
        <v/>
      </c>
      <c r="L5" s="50" t="str">
        <f aca="false">IF(OR($B5="",Tasks!$F5="",Tasks!$G5=""),"",IF(AND(Tasks!$F5&lt;=EOMONTH(L$3,0),Tasks!$G5&gt;=L$3),"x",""))</f>
        <v/>
      </c>
    </row>
    <row r="6" customFormat="false" ht="18.75" hidden="false" customHeight="true" outlineLevel="0" collapsed="false">
      <c r="A6" s="48" t="str">
        <f aca="false">IF(Tasks!$B6="","",Tasks!A6)</f>
        <v>Website Refresh</v>
      </c>
      <c r="B6" s="49" t="str">
        <f aca="false">IF(Tasks!$B6="","",Tasks!B6)</f>
        <v>Design product pages</v>
      </c>
      <c r="C6" s="48" t="str">
        <f aca="false">IF(Tasks!$B6="","",Tasks!C6)</f>
        <v>Jordan</v>
      </c>
      <c r="D6" s="48" t="str">
        <f aca="false">IF(Tasks!$B6="","",Tasks!E6)</f>
        <v>In Progress</v>
      </c>
      <c r="E6" s="50" t="str">
        <f aca="false">IF(OR($B6="",Tasks!$F6="",Tasks!$G6=""),"",IF(AND(Tasks!$F6&lt;=EOMONTH(E$3,0),Tasks!$G6&gt;=E$3),"x",""))</f>
        <v>x</v>
      </c>
      <c r="F6" s="50" t="str">
        <f aca="false">IF(OR($B6="",Tasks!$F6="",Tasks!$G6=""),"",IF(AND(Tasks!$F6&lt;=EOMONTH(F$3,0),Tasks!$G6&gt;=F$3),"x",""))</f>
        <v/>
      </c>
      <c r="G6" s="50" t="str">
        <f aca="false">IF(OR($B6="",Tasks!$F6="",Tasks!$G6=""),"",IF(AND(Tasks!$F6&lt;=EOMONTH(G$3,0),Tasks!$G6&gt;=G$3),"x",""))</f>
        <v/>
      </c>
      <c r="H6" s="50" t="str">
        <f aca="false">IF(OR($B6="",Tasks!$F6="",Tasks!$G6=""),"",IF(AND(Tasks!$F6&lt;=EOMONTH(H$3,0),Tasks!$G6&gt;=H$3),"x",""))</f>
        <v/>
      </c>
      <c r="I6" s="50" t="str">
        <f aca="false">IF(OR($B6="",Tasks!$F6="",Tasks!$G6=""),"",IF(AND(Tasks!$F6&lt;=EOMONTH(I$3,0),Tasks!$G6&gt;=I$3),"x",""))</f>
        <v/>
      </c>
      <c r="J6" s="50" t="str">
        <f aca="false">IF(OR($B6="",Tasks!$F6="",Tasks!$G6=""),"",IF(AND(Tasks!$F6&lt;=EOMONTH(J$3,0),Tasks!$G6&gt;=J$3),"x",""))</f>
        <v/>
      </c>
      <c r="K6" s="50" t="str">
        <f aca="false">IF(OR($B6="",Tasks!$F6="",Tasks!$G6=""),"",IF(AND(Tasks!$F6&lt;=EOMONTH(K$3,0),Tasks!$G6&gt;=K$3),"x",""))</f>
        <v/>
      </c>
      <c r="L6" s="50" t="str">
        <f aca="false">IF(OR($B6="",Tasks!$F6="",Tasks!$G6=""),"",IF(AND(Tasks!$F6&lt;=EOMONTH(L$3,0),Tasks!$G6&gt;=L$3),"x",""))</f>
        <v/>
      </c>
    </row>
    <row r="7" customFormat="false" ht="18.75" hidden="false" customHeight="true" outlineLevel="0" collapsed="false">
      <c r="A7" s="48" t="str">
        <f aca="false">IF(Tasks!$B7="","",Tasks!A7)</f>
        <v>Website Refresh</v>
      </c>
      <c r="B7" s="49" t="str">
        <f aca="false">IF(Tasks!$B7="","",Tasks!B7)</f>
        <v>QA launch checklist</v>
      </c>
      <c r="C7" s="48" t="str">
        <f aca="false">IF(Tasks!$B7="","",Tasks!C7)</f>
        <v>Sam</v>
      </c>
      <c r="D7" s="48" t="str">
        <f aca="false">IF(Tasks!$B7="","",Tasks!E7)</f>
        <v>Not Started</v>
      </c>
      <c r="E7" s="50" t="str">
        <f aca="false">IF(OR($B7="",Tasks!$F7="",Tasks!$G7=""),"",IF(AND(Tasks!$F7&lt;=EOMONTH(E$3,0),Tasks!$G7&gt;=E$3),"x",""))</f>
        <v>x</v>
      </c>
      <c r="F7" s="50" t="str">
        <f aca="false">IF(OR($B7="",Tasks!$F7="",Tasks!$G7=""),"",IF(AND(Tasks!$F7&lt;=EOMONTH(F$3,0),Tasks!$G7&gt;=F$3),"x",""))</f>
        <v/>
      </c>
      <c r="G7" s="50" t="str">
        <f aca="false">IF(OR($B7="",Tasks!$F7="",Tasks!$G7=""),"",IF(AND(Tasks!$F7&lt;=EOMONTH(G$3,0),Tasks!$G7&gt;=G$3),"x",""))</f>
        <v/>
      </c>
      <c r="H7" s="50" t="str">
        <f aca="false">IF(OR($B7="",Tasks!$F7="",Tasks!$G7=""),"",IF(AND(Tasks!$F7&lt;=EOMONTH(H$3,0),Tasks!$G7&gt;=H$3),"x",""))</f>
        <v/>
      </c>
      <c r="I7" s="50" t="str">
        <f aca="false">IF(OR($B7="",Tasks!$F7="",Tasks!$G7=""),"",IF(AND(Tasks!$F7&lt;=EOMONTH(I$3,0),Tasks!$G7&gt;=I$3),"x",""))</f>
        <v/>
      </c>
      <c r="J7" s="50" t="str">
        <f aca="false">IF(OR($B7="",Tasks!$F7="",Tasks!$G7=""),"",IF(AND(Tasks!$F7&lt;=EOMONTH(J$3,0),Tasks!$G7&gt;=J$3),"x",""))</f>
        <v/>
      </c>
      <c r="K7" s="50" t="str">
        <f aca="false">IF(OR($B7="",Tasks!$F7="",Tasks!$G7=""),"",IF(AND(Tasks!$F7&lt;=EOMONTH(K$3,0),Tasks!$G7&gt;=K$3),"x",""))</f>
        <v/>
      </c>
      <c r="L7" s="50" t="str">
        <f aca="false">IF(OR($B7="",Tasks!$F7="",Tasks!$G7=""),"",IF(AND(Tasks!$F7&lt;=EOMONTH(L$3,0),Tasks!$G7&gt;=L$3),"x",""))</f>
        <v/>
      </c>
    </row>
    <row r="8" customFormat="false" ht="18.75" hidden="false" customHeight="true" outlineLevel="0" collapsed="false">
      <c r="A8" s="48" t="str">
        <f aca="false">IF(Tasks!$B8="","",Tasks!A8)</f>
        <v>CRM Cleanup</v>
      </c>
      <c r="B8" s="49" t="str">
        <f aca="false">IF(Tasks!$B8="","",Tasks!B8)</f>
        <v>Merge duplicate accounts</v>
      </c>
      <c r="C8" s="48" t="str">
        <f aca="false">IF(Tasks!$B8="","",Tasks!C8)</f>
        <v>Riley</v>
      </c>
      <c r="D8" s="48" t="str">
        <f aca="false">IF(Tasks!$B8="","",Tasks!E8)</f>
        <v>In Progress</v>
      </c>
      <c r="E8" s="50" t="str">
        <f aca="false">IF(OR($B8="",Tasks!$F8="",Tasks!$G8=""),"",IF(AND(Tasks!$F8&lt;=EOMONTH(E$3,0),Tasks!$G8&gt;=E$3),"x",""))</f>
        <v>x</v>
      </c>
      <c r="F8" s="50" t="str">
        <f aca="false">IF(OR($B8="",Tasks!$F8="",Tasks!$G8=""),"",IF(AND(Tasks!$F8&lt;=EOMONTH(F$3,0),Tasks!$G8&gt;=F$3),"x",""))</f>
        <v/>
      </c>
      <c r="G8" s="50" t="str">
        <f aca="false">IF(OR($B8="",Tasks!$F8="",Tasks!$G8=""),"",IF(AND(Tasks!$F8&lt;=EOMONTH(G$3,0),Tasks!$G8&gt;=G$3),"x",""))</f>
        <v/>
      </c>
      <c r="H8" s="50" t="str">
        <f aca="false">IF(OR($B8="",Tasks!$F8="",Tasks!$G8=""),"",IF(AND(Tasks!$F8&lt;=EOMONTH(H$3,0),Tasks!$G8&gt;=H$3),"x",""))</f>
        <v/>
      </c>
      <c r="I8" s="50" t="str">
        <f aca="false">IF(OR($B8="",Tasks!$F8="",Tasks!$G8=""),"",IF(AND(Tasks!$F8&lt;=EOMONTH(I$3,0),Tasks!$G8&gt;=I$3),"x",""))</f>
        <v/>
      </c>
      <c r="J8" s="50" t="str">
        <f aca="false">IF(OR($B8="",Tasks!$F8="",Tasks!$G8=""),"",IF(AND(Tasks!$F8&lt;=EOMONTH(J$3,0),Tasks!$G8&gt;=J$3),"x",""))</f>
        <v/>
      </c>
      <c r="K8" s="50" t="str">
        <f aca="false">IF(OR($B8="",Tasks!$F8="",Tasks!$G8=""),"",IF(AND(Tasks!$F8&lt;=EOMONTH(K$3,0),Tasks!$G8&gt;=K$3),"x",""))</f>
        <v/>
      </c>
      <c r="L8" s="50" t="str">
        <f aca="false">IF(OR($B8="",Tasks!$F8="",Tasks!$G8=""),"",IF(AND(Tasks!$F8&lt;=EOMONTH(L$3,0),Tasks!$G8&gt;=L$3),"x",""))</f>
        <v/>
      </c>
    </row>
    <row r="9" customFormat="false" ht="18.75" hidden="false" customHeight="true" outlineLevel="0" collapsed="false">
      <c r="A9" s="48" t="str">
        <f aca="false">IF(Tasks!$B9="","",Tasks!A9)</f>
        <v/>
      </c>
      <c r="B9" s="49" t="str">
        <f aca="false">IF(Tasks!$B9="","",Tasks!B9)</f>
        <v/>
      </c>
      <c r="C9" s="48" t="str">
        <f aca="false">IF(Tasks!$B9="","",Tasks!C9)</f>
        <v/>
      </c>
      <c r="D9" s="48" t="str">
        <f aca="false">IF(Tasks!$B9="","",Tasks!E9)</f>
        <v/>
      </c>
      <c r="E9" s="50" t="str">
        <f aca="false">IF(OR($B9="",Tasks!$F9="",Tasks!$G9=""),"",IF(AND(Tasks!$F9&lt;=EOMONTH(E$3,0),Tasks!$G9&gt;=E$3),"x",""))</f>
        <v/>
      </c>
      <c r="F9" s="50" t="str">
        <f aca="false">IF(OR($B9="",Tasks!$F9="",Tasks!$G9=""),"",IF(AND(Tasks!$F9&lt;=EOMONTH(F$3,0),Tasks!$G9&gt;=F$3),"x",""))</f>
        <v/>
      </c>
      <c r="G9" s="50" t="str">
        <f aca="false">IF(OR($B9="",Tasks!$F9="",Tasks!$G9=""),"",IF(AND(Tasks!$F9&lt;=EOMONTH(G$3,0),Tasks!$G9&gt;=G$3),"x",""))</f>
        <v/>
      </c>
      <c r="H9" s="50" t="str">
        <f aca="false">IF(OR($B9="",Tasks!$F9="",Tasks!$G9=""),"",IF(AND(Tasks!$F9&lt;=EOMONTH(H$3,0),Tasks!$G9&gt;=H$3),"x",""))</f>
        <v/>
      </c>
      <c r="I9" s="50" t="str">
        <f aca="false">IF(OR($B9="",Tasks!$F9="",Tasks!$G9=""),"",IF(AND(Tasks!$F9&lt;=EOMONTH(I$3,0),Tasks!$G9&gt;=I$3),"x",""))</f>
        <v/>
      </c>
      <c r="J9" s="50" t="str">
        <f aca="false">IF(OR($B9="",Tasks!$F9="",Tasks!$G9=""),"",IF(AND(Tasks!$F9&lt;=EOMONTH(J$3,0),Tasks!$G9&gt;=J$3),"x",""))</f>
        <v/>
      </c>
      <c r="K9" s="50" t="str">
        <f aca="false">IF(OR($B9="",Tasks!$F9="",Tasks!$G9=""),"",IF(AND(Tasks!$F9&lt;=EOMONTH(K$3,0),Tasks!$G9&gt;=K$3),"x",""))</f>
        <v/>
      </c>
      <c r="L9" s="50" t="str">
        <f aca="false">IF(OR($B9="",Tasks!$F9="",Tasks!$G9=""),"",IF(AND(Tasks!$F9&lt;=EOMONTH(L$3,0),Tasks!$G9&gt;=L$3),"x",""))</f>
        <v/>
      </c>
    </row>
    <row r="10" customFormat="false" ht="18.75" hidden="false" customHeight="true" outlineLevel="0" collapsed="false">
      <c r="A10" s="48" t="str">
        <f aca="false">IF(Tasks!$B10="","",Tasks!A10)</f>
        <v/>
      </c>
      <c r="B10" s="49" t="str">
        <f aca="false">IF(Tasks!$B10="","",Tasks!B10)</f>
        <v/>
      </c>
      <c r="C10" s="48" t="str">
        <f aca="false">IF(Tasks!$B10="","",Tasks!C10)</f>
        <v/>
      </c>
      <c r="D10" s="48" t="str">
        <f aca="false">IF(Tasks!$B10="","",Tasks!E10)</f>
        <v/>
      </c>
      <c r="E10" s="50" t="str">
        <f aca="false">IF(OR($B10="",Tasks!$F10="",Tasks!$G10=""),"",IF(AND(Tasks!$F10&lt;=EOMONTH(E$3,0),Tasks!$G10&gt;=E$3),"x",""))</f>
        <v/>
      </c>
      <c r="F10" s="50" t="str">
        <f aca="false">IF(OR($B10="",Tasks!$F10="",Tasks!$G10=""),"",IF(AND(Tasks!$F10&lt;=EOMONTH(F$3,0),Tasks!$G10&gt;=F$3),"x",""))</f>
        <v/>
      </c>
      <c r="G10" s="50" t="str">
        <f aca="false">IF(OR($B10="",Tasks!$F10="",Tasks!$G10=""),"",IF(AND(Tasks!$F10&lt;=EOMONTH(G$3,0),Tasks!$G10&gt;=G$3),"x",""))</f>
        <v/>
      </c>
      <c r="H10" s="50" t="str">
        <f aca="false">IF(OR($B10="",Tasks!$F10="",Tasks!$G10=""),"",IF(AND(Tasks!$F10&lt;=EOMONTH(H$3,0),Tasks!$G10&gt;=H$3),"x",""))</f>
        <v/>
      </c>
      <c r="I10" s="50" t="str">
        <f aca="false">IF(OR($B10="",Tasks!$F10="",Tasks!$G10=""),"",IF(AND(Tasks!$F10&lt;=EOMONTH(I$3,0),Tasks!$G10&gt;=I$3),"x",""))</f>
        <v/>
      </c>
      <c r="J10" s="50" t="str">
        <f aca="false">IF(OR($B10="",Tasks!$F10="",Tasks!$G10=""),"",IF(AND(Tasks!$F10&lt;=EOMONTH(J$3,0),Tasks!$G10&gt;=J$3),"x",""))</f>
        <v/>
      </c>
      <c r="K10" s="50" t="str">
        <f aca="false">IF(OR($B10="",Tasks!$F10="",Tasks!$G10=""),"",IF(AND(Tasks!$F10&lt;=EOMONTH(K$3,0),Tasks!$G10&gt;=K$3),"x",""))</f>
        <v/>
      </c>
      <c r="L10" s="50" t="str">
        <f aca="false">IF(OR($B10="",Tasks!$F10="",Tasks!$G10=""),"",IF(AND(Tasks!$F10&lt;=EOMONTH(L$3,0),Tasks!$G10&gt;=L$3),"x",""))</f>
        <v/>
      </c>
    </row>
    <row r="11" customFormat="false" ht="18.75" hidden="false" customHeight="true" outlineLevel="0" collapsed="false">
      <c r="A11" s="48" t="str">
        <f aca="false">IF(Tasks!$B11="","",Tasks!A11)</f>
        <v/>
      </c>
      <c r="B11" s="49" t="str">
        <f aca="false">IF(Tasks!$B11="","",Tasks!B11)</f>
        <v/>
      </c>
      <c r="C11" s="48" t="str">
        <f aca="false">IF(Tasks!$B11="","",Tasks!C11)</f>
        <v/>
      </c>
      <c r="D11" s="48" t="str">
        <f aca="false">IF(Tasks!$B11="","",Tasks!E11)</f>
        <v/>
      </c>
      <c r="E11" s="50" t="str">
        <f aca="false">IF(OR($B11="",Tasks!$F11="",Tasks!$G11=""),"",IF(AND(Tasks!$F11&lt;=EOMONTH(E$3,0),Tasks!$G11&gt;=E$3),"x",""))</f>
        <v/>
      </c>
      <c r="F11" s="50" t="str">
        <f aca="false">IF(OR($B11="",Tasks!$F11="",Tasks!$G11=""),"",IF(AND(Tasks!$F11&lt;=EOMONTH(F$3,0),Tasks!$G11&gt;=F$3),"x",""))</f>
        <v/>
      </c>
      <c r="G11" s="50" t="str">
        <f aca="false">IF(OR($B11="",Tasks!$F11="",Tasks!$G11=""),"",IF(AND(Tasks!$F11&lt;=EOMONTH(G$3,0),Tasks!$G11&gt;=G$3),"x",""))</f>
        <v/>
      </c>
      <c r="H11" s="50" t="str">
        <f aca="false">IF(OR($B11="",Tasks!$F11="",Tasks!$G11=""),"",IF(AND(Tasks!$F11&lt;=EOMONTH(H$3,0),Tasks!$G11&gt;=H$3),"x",""))</f>
        <v/>
      </c>
      <c r="I11" s="50" t="str">
        <f aca="false">IF(OR($B11="",Tasks!$F11="",Tasks!$G11=""),"",IF(AND(Tasks!$F11&lt;=EOMONTH(I$3,0),Tasks!$G11&gt;=I$3),"x",""))</f>
        <v/>
      </c>
      <c r="J11" s="50" t="str">
        <f aca="false">IF(OR($B11="",Tasks!$F11="",Tasks!$G11=""),"",IF(AND(Tasks!$F11&lt;=EOMONTH(J$3,0),Tasks!$G11&gt;=J$3),"x",""))</f>
        <v/>
      </c>
      <c r="K11" s="50" t="str">
        <f aca="false">IF(OR($B11="",Tasks!$F11="",Tasks!$G11=""),"",IF(AND(Tasks!$F11&lt;=EOMONTH(K$3,0),Tasks!$G11&gt;=K$3),"x",""))</f>
        <v/>
      </c>
      <c r="L11" s="50" t="str">
        <f aca="false">IF(OR($B11="",Tasks!$F11="",Tasks!$G11=""),"",IF(AND(Tasks!$F11&lt;=EOMONTH(L$3,0),Tasks!$G11&gt;=L$3),"x",""))</f>
        <v/>
      </c>
    </row>
    <row r="12" customFormat="false" ht="18.75" hidden="false" customHeight="true" outlineLevel="0" collapsed="false">
      <c r="A12" s="48" t="str">
        <f aca="false">IF(Tasks!$B12="","",Tasks!A12)</f>
        <v/>
      </c>
      <c r="B12" s="49" t="str">
        <f aca="false">IF(Tasks!$B12="","",Tasks!B12)</f>
        <v/>
      </c>
      <c r="C12" s="48" t="str">
        <f aca="false">IF(Tasks!$B12="","",Tasks!C12)</f>
        <v/>
      </c>
      <c r="D12" s="48" t="str">
        <f aca="false">IF(Tasks!$B12="","",Tasks!E12)</f>
        <v/>
      </c>
      <c r="E12" s="50" t="str">
        <f aca="false">IF(OR($B12="",Tasks!$F12="",Tasks!$G12=""),"",IF(AND(Tasks!$F12&lt;=EOMONTH(E$3,0),Tasks!$G12&gt;=E$3),"x",""))</f>
        <v/>
      </c>
      <c r="F12" s="50" t="str">
        <f aca="false">IF(OR($B12="",Tasks!$F12="",Tasks!$G12=""),"",IF(AND(Tasks!$F12&lt;=EOMONTH(F$3,0),Tasks!$G12&gt;=F$3),"x",""))</f>
        <v/>
      </c>
      <c r="G12" s="50" t="str">
        <f aca="false">IF(OR($B12="",Tasks!$F12="",Tasks!$G12=""),"",IF(AND(Tasks!$F12&lt;=EOMONTH(G$3,0),Tasks!$G12&gt;=G$3),"x",""))</f>
        <v/>
      </c>
      <c r="H12" s="50" t="str">
        <f aca="false">IF(OR($B12="",Tasks!$F12="",Tasks!$G12=""),"",IF(AND(Tasks!$F12&lt;=EOMONTH(H$3,0),Tasks!$G12&gt;=H$3),"x",""))</f>
        <v/>
      </c>
      <c r="I12" s="50" t="str">
        <f aca="false">IF(OR($B12="",Tasks!$F12="",Tasks!$G12=""),"",IF(AND(Tasks!$F12&lt;=EOMONTH(I$3,0),Tasks!$G12&gt;=I$3),"x",""))</f>
        <v/>
      </c>
      <c r="J12" s="50" t="str">
        <f aca="false">IF(OR($B12="",Tasks!$F12="",Tasks!$G12=""),"",IF(AND(Tasks!$F12&lt;=EOMONTH(J$3,0),Tasks!$G12&gt;=J$3),"x",""))</f>
        <v/>
      </c>
      <c r="K12" s="50" t="str">
        <f aca="false">IF(OR($B12="",Tasks!$F12="",Tasks!$G12=""),"",IF(AND(Tasks!$F12&lt;=EOMONTH(K$3,0),Tasks!$G12&gt;=K$3),"x",""))</f>
        <v/>
      </c>
      <c r="L12" s="50" t="str">
        <f aca="false">IF(OR($B12="",Tasks!$F12="",Tasks!$G12=""),"",IF(AND(Tasks!$F12&lt;=EOMONTH(L$3,0),Tasks!$G12&gt;=L$3),"x",""))</f>
        <v/>
      </c>
    </row>
    <row r="13" customFormat="false" ht="18.75" hidden="false" customHeight="true" outlineLevel="0" collapsed="false">
      <c r="A13" s="48" t="str">
        <f aca="false">IF(Tasks!$B13="","",Tasks!A13)</f>
        <v/>
      </c>
      <c r="B13" s="49" t="str">
        <f aca="false">IF(Tasks!$B13="","",Tasks!B13)</f>
        <v/>
      </c>
      <c r="C13" s="48" t="str">
        <f aca="false">IF(Tasks!$B13="","",Tasks!C13)</f>
        <v/>
      </c>
      <c r="D13" s="48" t="str">
        <f aca="false">IF(Tasks!$B13="","",Tasks!E13)</f>
        <v/>
      </c>
      <c r="E13" s="50" t="str">
        <f aca="false">IF(OR($B13="",Tasks!$F13="",Tasks!$G13=""),"",IF(AND(Tasks!$F13&lt;=EOMONTH(E$3,0),Tasks!$G13&gt;=E$3),"x",""))</f>
        <v/>
      </c>
      <c r="F13" s="50" t="str">
        <f aca="false">IF(OR($B13="",Tasks!$F13="",Tasks!$G13=""),"",IF(AND(Tasks!$F13&lt;=EOMONTH(F$3,0),Tasks!$G13&gt;=F$3),"x",""))</f>
        <v/>
      </c>
      <c r="G13" s="50" t="str">
        <f aca="false">IF(OR($B13="",Tasks!$F13="",Tasks!$G13=""),"",IF(AND(Tasks!$F13&lt;=EOMONTH(G$3,0),Tasks!$G13&gt;=G$3),"x",""))</f>
        <v/>
      </c>
      <c r="H13" s="50" t="str">
        <f aca="false">IF(OR($B13="",Tasks!$F13="",Tasks!$G13=""),"",IF(AND(Tasks!$F13&lt;=EOMONTH(H$3,0),Tasks!$G13&gt;=H$3),"x",""))</f>
        <v/>
      </c>
      <c r="I13" s="50" t="str">
        <f aca="false">IF(OR($B13="",Tasks!$F13="",Tasks!$G13=""),"",IF(AND(Tasks!$F13&lt;=EOMONTH(I$3,0),Tasks!$G13&gt;=I$3),"x",""))</f>
        <v/>
      </c>
      <c r="J13" s="50" t="str">
        <f aca="false">IF(OR($B13="",Tasks!$F13="",Tasks!$G13=""),"",IF(AND(Tasks!$F13&lt;=EOMONTH(J$3,0),Tasks!$G13&gt;=J$3),"x",""))</f>
        <v/>
      </c>
      <c r="K13" s="50" t="str">
        <f aca="false">IF(OR($B13="",Tasks!$F13="",Tasks!$G13=""),"",IF(AND(Tasks!$F13&lt;=EOMONTH(K$3,0),Tasks!$G13&gt;=K$3),"x",""))</f>
        <v/>
      </c>
      <c r="L13" s="50" t="str">
        <f aca="false">IF(OR($B13="",Tasks!$F13="",Tasks!$G13=""),"",IF(AND(Tasks!$F13&lt;=EOMONTH(L$3,0),Tasks!$G13&gt;=L$3),"x",""))</f>
        <v/>
      </c>
    </row>
    <row r="14" customFormat="false" ht="18.75" hidden="false" customHeight="true" outlineLevel="0" collapsed="false">
      <c r="A14" s="48" t="str">
        <f aca="false">IF(Tasks!$B14="","",Tasks!A14)</f>
        <v/>
      </c>
      <c r="B14" s="49" t="str">
        <f aca="false">IF(Tasks!$B14="","",Tasks!B14)</f>
        <v/>
      </c>
      <c r="C14" s="48" t="str">
        <f aca="false">IF(Tasks!$B14="","",Tasks!C14)</f>
        <v/>
      </c>
      <c r="D14" s="48" t="str">
        <f aca="false">IF(Tasks!$B14="","",Tasks!E14)</f>
        <v/>
      </c>
      <c r="E14" s="50" t="str">
        <f aca="false">IF(OR($B14="",Tasks!$F14="",Tasks!$G14=""),"",IF(AND(Tasks!$F14&lt;=EOMONTH(E$3,0),Tasks!$G14&gt;=E$3),"x",""))</f>
        <v/>
      </c>
      <c r="F14" s="50" t="str">
        <f aca="false">IF(OR($B14="",Tasks!$F14="",Tasks!$G14=""),"",IF(AND(Tasks!$F14&lt;=EOMONTH(F$3,0),Tasks!$G14&gt;=F$3),"x",""))</f>
        <v/>
      </c>
      <c r="G14" s="50" t="str">
        <f aca="false">IF(OR($B14="",Tasks!$F14="",Tasks!$G14=""),"",IF(AND(Tasks!$F14&lt;=EOMONTH(G$3,0),Tasks!$G14&gt;=G$3),"x",""))</f>
        <v/>
      </c>
      <c r="H14" s="50" t="str">
        <f aca="false">IF(OR($B14="",Tasks!$F14="",Tasks!$G14=""),"",IF(AND(Tasks!$F14&lt;=EOMONTH(H$3,0),Tasks!$G14&gt;=H$3),"x",""))</f>
        <v/>
      </c>
      <c r="I14" s="50" t="str">
        <f aca="false">IF(OR($B14="",Tasks!$F14="",Tasks!$G14=""),"",IF(AND(Tasks!$F14&lt;=EOMONTH(I$3,0),Tasks!$G14&gt;=I$3),"x",""))</f>
        <v/>
      </c>
      <c r="J14" s="50" t="str">
        <f aca="false">IF(OR($B14="",Tasks!$F14="",Tasks!$G14=""),"",IF(AND(Tasks!$F14&lt;=EOMONTH(J$3,0),Tasks!$G14&gt;=J$3),"x",""))</f>
        <v/>
      </c>
      <c r="K14" s="50" t="str">
        <f aca="false">IF(OR($B14="",Tasks!$F14="",Tasks!$G14=""),"",IF(AND(Tasks!$F14&lt;=EOMONTH(K$3,0),Tasks!$G14&gt;=K$3),"x",""))</f>
        <v/>
      </c>
      <c r="L14" s="50" t="str">
        <f aca="false">IF(OR($B14="",Tasks!$F14="",Tasks!$G14=""),"",IF(AND(Tasks!$F14&lt;=EOMONTH(L$3,0),Tasks!$G14&gt;=L$3),"x",""))</f>
        <v/>
      </c>
    </row>
    <row r="15" customFormat="false" ht="18.75" hidden="false" customHeight="true" outlineLevel="0" collapsed="false">
      <c r="A15" s="48" t="str">
        <f aca="false">IF(Tasks!$B15="","",Tasks!A15)</f>
        <v/>
      </c>
      <c r="B15" s="49" t="str">
        <f aca="false">IF(Tasks!$B15="","",Tasks!B15)</f>
        <v/>
      </c>
      <c r="C15" s="48" t="str">
        <f aca="false">IF(Tasks!$B15="","",Tasks!C15)</f>
        <v/>
      </c>
      <c r="D15" s="48" t="str">
        <f aca="false">IF(Tasks!$B15="","",Tasks!E15)</f>
        <v/>
      </c>
      <c r="E15" s="50" t="str">
        <f aca="false">IF(OR($B15="",Tasks!$F15="",Tasks!$G15=""),"",IF(AND(Tasks!$F15&lt;=EOMONTH(E$3,0),Tasks!$G15&gt;=E$3),"x",""))</f>
        <v/>
      </c>
      <c r="F15" s="50" t="str">
        <f aca="false">IF(OR($B15="",Tasks!$F15="",Tasks!$G15=""),"",IF(AND(Tasks!$F15&lt;=EOMONTH(F$3,0),Tasks!$G15&gt;=F$3),"x",""))</f>
        <v/>
      </c>
      <c r="G15" s="50" t="str">
        <f aca="false">IF(OR($B15="",Tasks!$F15="",Tasks!$G15=""),"",IF(AND(Tasks!$F15&lt;=EOMONTH(G$3,0),Tasks!$G15&gt;=G$3),"x",""))</f>
        <v/>
      </c>
      <c r="H15" s="50" t="str">
        <f aca="false">IF(OR($B15="",Tasks!$F15="",Tasks!$G15=""),"",IF(AND(Tasks!$F15&lt;=EOMONTH(H$3,0),Tasks!$G15&gt;=H$3),"x",""))</f>
        <v/>
      </c>
      <c r="I15" s="50" t="str">
        <f aca="false">IF(OR($B15="",Tasks!$F15="",Tasks!$G15=""),"",IF(AND(Tasks!$F15&lt;=EOMONTH(I$3,0),Tasks!$G15&gt;=I$3),"x",""))</f>
        <v/>
      </c>
      <c r="J15" s="50" t="str">
        <f aca="false">IF(OR($B15="",Tasks!$F15="",Tasks!$G15=""),"",IF(AND(Tasks!$F15&lt;=EOMONTH(J$3,0),Tasks!$G15&gt;=J$3),"x",""))</f>
        <v/>
      </c>
      <c r="K15" s="50" t="str">
        <f aca="false">IF(OR($B15="",Tasks!$F15="",Tasks!$G15=""),"",IF(AND(Tasks!$F15&lt;=EOMONTH(K$3,0),Tasks!$G15&gt;=K$3),"x",""))</f>
        <v/>
      </c>
      <c r="L15" s="50" t="str">
        <f aca="false">IF(OR($B15="",Tasks!$F15="",Tasks!$G15=""),"",IF(AND(Tasks!$F15&lt;=EOMONTH(L$3,0),Tasks!$G15&gt;=L$3),"x",""))</f>
        <v/>
      </c>
    </row>
    <row r="16" customFormat="false" ht="18.75" hidden="false" customHeight="true" outlineLevel="0" collapsed="false">
      <c r="A16" s="48" t="str">
        <f aca="false">IF(Tasks!$B16="","",Tasks!A16)</f>
        <v/>
      </c>
      <c r="B16" s="49" t="str">
        <f aca="false">IF(Tasks!$B16="","",Tasks!B16)</f>
        <v/>
      </c>
      <c r="C16" s="48" t="str">
        <f aca="false">IF(Tasks!$B16="","",Tasks!C16)</f>
        <v/>
      </c>
      <c r="D16" s="48" t="str">
        <f aca="false">IF(Tasks!$B16="","",Tasks!E16)</f>
        <v/>
      </c>
      <c r="E16" s="50" t="str">
        <f aca="false">IF(OR($B16="",Tasks!$F16="",Tasks!$G16=""),"",IF(AND(Tasks!$F16&lt;=EOMONTH(E$3,0),Tasks!$G16&gt;=E$3),"x",""))</f>
        <v/>
      </c>
      <c r="F16" s="50" t="str">
        <f aca="false">IF(OR($B16="",Tasks!$F16="",Tasks!$G16=""),"",IF(AND(Tasks!$F16&lt;=EOMONTH(F$3,0),Tasks!$G16&gt;=F$3),"x",""))</f>
        <v/>
      </c>
      <c r="G16" s="50" t="str">
        <f aca="false">IF(OR($B16="",Tasks!$F16="",Tasks!$G16=""),"",IF(AND(Tasks!$F16&lt;=EOMONTH(G$3,0),Tasks!$G16&gt;=G$3),"x",""))</f>
        <v/>
      </c>
      <c r="H16" s="50" t="str">
        <f aca="false">IF(OR($B16="",Tasks!$F16="",Tasks!$G16=""),"",IF(AND(Tasks!$F16&lt;=EOMONTH(H$3,0),Tasks!$G16&gt;=H$3),"x",""))</f>
        <v/>
      </c>
      <c r="I16" s="50" t="str">
        <f aca="false">IF(OR($B16="",Tasks!$F16="",Tasks!$G16=""),"",IF(AND(Tasks!$F16&lt;=EOMONTH(I$3,0),Tasks!$G16&gt;=I$3),"x",""))</f>
        <v/>
      </c>
      <c r="J16" s="50" t="str">
        <f aca="false">IF(OR($B16="",Tasks!$F16="",Tasks!$G16=""),"",IF(AND(Tasks!$F16&lt;=EOMONTH(J$3,0),Tasks!$G16&gt;=J$3),"x",""))</f>
        <v/>
      </c>
      <c r="K16" s="50" t="str">
        <f aca="false">IF(OR($B16="",Tasks!$F16="",Tasks!$G16=""),"",IF(AND(Tasks!$F16&lt;=EOMONTH(K$3,0),Tasks!$G16&gt;=K$3),"x",""))</f>
        <v/>
      </c>
      <c r="L16" s="50" t="str">
        <f aca="false">IF(OR($B16="",Tasks!$F16="",Tasks!$G16=""),"",IF(AND(Tasks!$F16&lt;=EOMONTH(L$3,0),Tasks!$G16&gt;=L$3),"x",""))</f>
        <v/>
      </c>
    </row>
    <row r="17" customFormat="false" ht="18.75" hidden="false" customHeight="true" outlineLevel="0" collapsed="false">
      <c r="A17" s="48" t="str">
        <f aca="false">IF(Tasks!$B17="","",Tasks!A17)</f>
        <v/>
      </c>
      <c r="B17" s="49" t="str">
        <f aca="false">IF(Tasks!$B17="","",Tasks!B17)</f>
        <v/>
      </c>
      <c r="C17" s="48" t="str">
        <f aca="false">IF(Tasks!$B17="","",Tasks!C17)</f>
        <v/>
      </c>
      <c r="D17" s="48" t="str">
        <f aca="false">IF(Tasks!$B17="","",Tasks!E17)</f>
        <v/>
      </c>
      <c r="E17" s="50" t="str">
        <f aca="false">IF(OR($B17="",Tasks!$F17="",Tasks!$G17=""),"",IF(AND(Tasks!$F17&lt;=EOMONTH(E$3,0),Tasks!$G17&gt;=E$3),"x",""))</f>
        <v/>
      </c>
      <c r="F17" s="50" t="str">
        <f aca="false">IF(OR($B17="",Tasks!$F17="",Tasks!$G17=""),"",IF(AND(Tasks!$F17&lt;=EOMONTH(F$3,0),Tasks!$G17&gt;=F$3),"x",""))</f>
        <v/>
      </c>
      <c r="G17" s="50" t="str">
        <f aca="false">IF(OR($B17="",Tasks!$F17="",Tasks!$G17=""),"",IF(AND(Tasks!$F17&lt;=EOMONTH(G$3,0),Tasks!$G17&gt;=G$3),"x",""))</f>
        <v/>
      </c>
      <c r="H17" s="50" t="str">
        <f aca="false">IF(OR($B17="",Tasks!$F17="",Tasks!$G17=""),"",IF(AND(Tasks!$F17&lt;=EOMONTH(H$3,0),Tasks!$G17&gt;=H$3),"x",""))</f>
        <v/>
      </c>
      <c r="I17" s="50" t="str">
        <f aca="false">IF(OR($B17="",Tasks!$F17="",Tasks!$G17=""),"",IF(AND(Tasks!$F17&lt;=EOMONTH(I$3,0),Tasks!$G17&gt;=I$3),"x",""))</f>
        <v/>
      </c>
      <c r="J17" s="50" t="str">
        <f aca="false">IF(OR($B17="",Tasks!$F17="",Tasks!$G17=""),"",IF(AND(Tasks!$F17&lt;=EOMONTH(J$3,0),Tasks!$G17&gt;=J$3),"x",""))</f>
        <v/>
      </c>
      <c r="K17" s="50" t="str">
        <f aca="false">IF(OR($B17="",Tasks!$F17="",Tasks!$G17=""),"",IF(AND(Tasks!$F17&lt;=EOMONTH(K$3,0),Tasks!$G17&gt;=K$3),"x",""))</f>
        <v/>
      </c>
      <c r="L17" s="50" t="str">
        <f aca="false">IF(OR($B17="",Tasks!$F17="",Tasks!$G17=""),"",IF(AND(Tasks!$F17&lt;=EOMONTH(L$3,0),Tasks!$G17&gt;=L$3),"x",""))</f>
        <v/>
      </c>
    </row>
    <row r="18" customFormat="false" ht="18.75" hidden="false" customHeight="true" outlineLevel="0" collapsed="false">
      <c r="A18" s="48" t="str">
        <f aca="false">IF(Tasks!$B18="","",Tasks!A18)</f>
        <v/>
      </c>
      <c r="B18" s="49" t="str">
        <f aca="false">IF(Tasks!$B18="","",Tasks!B18)</f>
        <v/>
      </c>
      <c r="C18" s="48" t="str">
        <f aca="false">IF(Tasks!$B18="","",Tasks!C18)</f>
        <v/>
      </c>
      <c r="D18" s="48" t="str">
        <f aca="false">IF(Tasks!$B18="","",Tasks!E18)</f>
        <v/>
      </c>
      <c r="E18" s="50" t="str">
        <f aca="false">IF(OR($B18="",Tasks!$F18="",Tasks!$G18=""),"",IF(AND(Tasks!$F18&lt;=EOMONTH(E$3,0),Tasks!$G18&gt;=E$3),"x",""))</f>
        <v/>
      </c>
      <c r="F18" s="50" t="str">
        <f aca="false">IF(OR($B18="",Tasks!$F18="",Tasks!$G18=""),"",IF(AND(Tasks!$F18&lt;=EOMONTH(F$3,0),Tasks!$G18&gt;=F$3),"x",""))</f>
        <v/>
      </c>
      <c r="G18" s="50" t="str">
        <f aca="false">IF(OR($B18="",Tasks!$F18="",Tasks!$G18=""),"",IF(AND(Tasks!$F18&lt;=EOMONTH(G$3,0),Tasks!$G18&gt;=G$3),"x",""))</f>
        <v/>
      </c>
      <c r="H18" s="50" t="str">
        <f aca="false">IF(OR($B18="",Tasks!$F18="",Tasks!$G18=""),"",IF(AND(Tasks!$F18&lt;=EOMONTH(H$3,0),Tasks!$G18&gt;=H$3),"x",""))</f>
        <v/>
      </c>
      <c r="I18" s="50" t="str">
        <f aca="false">IF(OR($B18="",Tasks!$F18="",Tasks!$G18=""),"",IF(AND(Tasks!$F18&lt;=EOMONTH(I$3,0),Tasks!$G18&gt;=I$3),"x",""))</f>
        <v/>
      </c>
      <c r="J18" s="50" t="str">
        <f aca="false">IF(OR($B18="",Tasks!$F18="",Tasks!$G18=""),"",IF(AND(Tasks!$F18&lt;=EOMONTH(J$3,0),Tasks!$G18&gt;=J$3),"x",""))</f>
        <v/>
      </c>
      <c r="K18" s="50" t="str">
        <f aca="false">IF(OR($B18="",Tasks!$F18="",Tasks!$G18=""),"",IF(AND(Tasks!$F18&lt;=EOMONTH(K$3,0),Tasks!$G18&gt;=K$3),"x",""))</f>
        <v/>
      </c>
      <c r="L18" s="50" t="str">
        <f aca="false">IF(OR($B18="",Tasks!$F18="",Tasks!$G18=""),"",IF(AND(Tasks!$F18&lt;=EOMONTH(L$3,0),Tasks!$G18&gt;=L$3),"x",""))</f>
        <v/>
      </c>
    </row>
    <row r="19" customFormat="false" ht="18.75" hidden="false" customHeight="true" outlineLevel="0" collapsed="false">
      <c r="A19" s="48" t="str">
        <f aca="false">IF(Tasks!$B19="","",Tasks!A19)</f>
        <v/>
      </c>
      <c r="B19" s="49" t="str">
        <f aca="false">IF(Tasks!$B19="","",Tasks!B19)</f>
        <v/>
      </c>
      <c r="C19" s="48" t="str">
        <f aca="false">IF(Tasks!$B19="","",Tasks!C19)</f>
        <v/>
      </c>
      <c r="D19" s="48" t="str">
        <f aca="false">IF(Tasks!$B19="","",Tasks!E19)</f>
        <v/>
      </c>
      <c r="E19" s="50" t="str">
        <f aca="false">IF(OR($B19="",Tasks!$F19="",Tasks!$G19=""),"",IF(AND(Tasks!$F19&lt;=EOMONTH(E$3,0),Tasks!$G19&gt;=E$3),"x",""))</f>
        <v/>
      </c>
      <c r="F19" s="50" t="str">
        <f aca="false">IF(OR($B19="",Tasks!$F19="",Tasks!$G19=""),"",IF(AND(Tasks!$F19&lt;=EOMONTH(F$3,0),Tasks!$G19&gt;=F$3),"x",""))</f>
        <v/>
      </c>
      <c r="G19" s="50" t="str">
        <f aca="false">IF(OR($B19="",Tasks!$F19="",Tasks!$G19=""),"",IF(AND(Tasks!$F19&lt;=EOMONTH(G$3,0),Tasks!$G19&gt;=G$3),"x",""))</f>
        <v/>
      </c>
      <c r="H19" s="50" t="str">
        <f aca="false">IF(OR($B19="",Tasks!$F19="",Tasks!$G19=""),"",IF(AND(Tasks!$F19&lt;=EOMONTH(H$3,0),Tasks!$G19&gt;=H$3),"x",""))</f>
        <v/>
      </c>
      <c r="I19" s="50" t="str">
        <f aca="false">IF(OR($B19="",Tasks!$F19="",Tasks!$G19=""),"",IF(AND(Tasks!$F19&lt;=EOMONTH(I$3,0),Tasks!$G19&gt;=I$3),"x",""))</f>
        <v/>
      </c>
      <c r="J19" s="50" t="str">
        <f aca="false">IF(OR($B19="",Tasks!$F19="",Tasks!$G19=""),"",IF(AND(Tasks!$F19&lt;=EOMONTH(J$3,0),Tasks!$G19&gt;=J$3),"x",""))</f>
        <v/>
      </c>
      <c r="K19" s="50" t="str">
        <f aca="false">IF(OR($B19="",Tasks!$F19="",Tasks!$G19=""),"",IF(AND(Tasks!$F19&lt;=EOMONTH(K$3,0),Tasks!$G19&gt;=K$3),"x",""))</f>
        <v/>
      </c>
      <c r="L19" s="50" t="str">
        <f aca="false">IF(OR($B19="",Tasks!$F19="",Tasks!$G19=""),"",IF(AND(Tasks!$F19&lt;=EOMONTH(L$3,0),Tasks!$G19&gt;=L$3),"x",""))</f>
        <v/>
      </c>
    </row>
    <row r="20" customFormat="false" ht="18.75" hidden="false" customHeight="true" outlineLevel="0" collapsed="false">
      <c r="A20" s="48" t="str">
        <f aca="false">IF(Tasks!$B20="","",Tasks!A20)</f>
        <v/>
      </c>
      <c r="B20" s="49" t="str">
        <f aca="false">IF(Tasks!$B20="","",Tasks!B20)</f>
        <v/>
      </c>
      <c r="C20" s="48" t="str">
        <f aca="false">IF(Tasks!$B20="","",Tasks!C20)</f>
        <v/>
      </c>
      <c r="D20" s="48" t="str">
        <f aca="false">IF(Tasks!$B20="","",Tasks!E20)</f>
        <v/>
      </c>
      <c r="E20" s="50" t="str">
        <f aca="false">IF(OR($B20="",Tasks!$F20="",Tasks!$G20=""),"",IF(AND(Tasks!$F20&lt;=EOMONTH(E$3,0),Tasks!$G20&gt;=E$3),"x",""))</f>
        <v/>
      </c>
      <c r="F20" s="50" t="str">
        <f aca="false">IF(OR($B20="",Tasks!$F20="",Tasks!$G20=""),"",IF(AND(Tasks!$F20&lt;=EOMONTH(F$3,0),Tasks!$G20&gt;=F$3),"x",""))</f>
        <v/>
      </c>
      <c r="G20" s="50" t="str">
        <f aca="false">IF(OR($B20="",Tasks!$F20="",Tasks!$G20=""),"",IF(AND(Tasks!$F20&lt;=EOMONTH(G$3,0),Tasks!$G20&gt;=G$3),"x",""))</f>
        <v/>
      </c>
      <c r="H20" s="50" t="str">
        <f aca="false">IF(OR($B20="",Tasks!$F20="",Tasks!$G20=""),"",IF(AND(Tasks!$F20&lt;=EOMONTH(H$3,0),Tasks!$G20&gt;=H$3),"x",""))</f>
        <v/>
      </c>
      <c r="I20" s="50" t="str">
        <f aca="false">IF(OR($B20="",Tasks!$F20="",Tasks!$G20=""),"",IF(AND(Tasks!$F20&lt;=EOMONTH(I$3,0),Tasks!$G20&gt;=I$3),"x",""))</f>
        <v/>
      </c>
      <c r="J20" s="50" t="str">
        <f aca="false">IF(OR($B20="",Tasks!$F20="",Tasks!$G20=""),"",IF(AND(Tasks!$F20&lt;=EOMONTH(J$3,0),Tasks!$G20&gt;=J$3),"x",""))</f>
        <v/>
      </c>
      <c r="K20" s="50" t="str">
        <f aca="false">IF(OR($B20="",Tasks!$F20="",Tasks!$G20=""),"",IF(AND(Tasks!$F20&lt;=EOMONTH(K$3,0),Tasks!$G20&gt;=K$3),"x",""))</f>
        <v/>
      </c>
      <c r="L20" s="50" t="str">
        <f aca="false">IF(OR($B20="",Tasks!$F20="",Tasks!$G20=""),"",IF(AND(Tasks!$F20&lt;=EOMONTH(L$3,0),Tasks!$G20&gt;=L$3),"x",""))</f>
        <v/>
      </c>
    </row>
    <row r="21" customFormat="false" ht="18.75" hidden="false" customHeight="true" outlineLevel="0" collapsed="false">
      <c r="A21" s="48" t="str">
        <f aca="false">IF(Tasks!$B21="","",Tasks!A21)</f>
        <v/>
      </c>
      <c r="B21" s="49" t="str">
        <f aca="false">IF(Tasks!$B21="","",Tasks!B21)</f>
        <v/>
      </c>
      <c r="C21" s="48" t="str">
        <f aca="false">IF(Tasks!$B21="","",Tasks!C21)</f>
        <v/>
      </c>
      <c r="D21" s="48" t="str">
        <f aca="false">IF(Tasks!$B21="","",Tasks!E21)</f>
        <v/>
      </c>
      <c r="E21" s="50" t="str">
        <f aca="false">IF(OR($B21="",Tasks!$F21="",Tasks!$G21=""),"",IF(AND(Tasks!$F21&lt;=EOMONTH(E$3,0),Tasks!$G21&gt;=E$3),"x",""))</f>
        <v/>
      </c>
      <c r="F21" s="50" t="str">
        <f aca="false">IF(OR($B21="",Tasks!$F21="",Tasks!$G21=""),"",IF(AND(Tasks!$F21&lt;=EOMONTH(F$3,0),Tasks!$G21&gt;=F$3),"x",""))</f>
        <v/>
      </c>
      <c r="G21" s="50" t="str">
        <f aca="false">IF(OR($B21="",Tasks!$F21="",Tasks!$G21=""),"",IF(AND(Tasks!$F21&lt;=EOMONTH(G$3,0),Tasks!$G21&gt;=G$3),"x",""))</f>
        <v/>
      </c>
      <c r="H21" s="50" t="str">
        <f aca="false">IF(OR($B21="",Tasks!$F21="",Tasks!$G21=""),"",IF(AND(Tasks!$F21&lt;=EOMONTH(H$3,0),Tasks!$G21&gt;=H$3),"x",""))</f>
        <v/>
      </c>
      <c r="I21" s="50" t="str">
        <f aca="false">IF(OR($B21="",Tasks!$F21="",Tasks!$G21=""),"",IF(AND(Tasks!$F21&lt;=EOMONTH(I$3,0),Tasks!$G21&gt;=I$3),"x",""))</f>
        <v/>
      </c>
      <c r="J21" s="50" t="str">
        <f aca="false">IF(OR($B21="",Tasks!$F21="",Tasks!$G21=""),"",IF(AND(Tasks!$F21&lt;=EOMONTH(J$3,0),Tasks!$G21&gt;=J$3),"x",""))</f>
        <v/>
      </c>
      <c r="K21" s="50" t="str">
        <f aca="false">IF(OR($B21="",Tasks!$F21="",Tasks!$G21=""),"",IF(AND(Tasks!$F21&lt;=EOMONTH(K$3,0),Tasks!$G21&gt;=K$3),"x",""))</f>
        <v/>
      </c>
      <c r="L21" s="50" t="str">
        <f aca="false">IF(OR($B21="",Tasks!$F21="",Tasks!$G21=""),"",IF(AND(Tasks!$F21&lt;=EOMONTH(L$3,0),Tasks!$G21&gt;=L$3),"x",""))</f>
        <v/>
      </c>
    </row>
    <row r="22" customFormat="false" ht="18.75" hidden="false" customHeight="true" outlineLevel="0" collapsed="false">
      <c r="A22" s="48" t="str">
        <f aca="false">IF(Tasks!$B22="","",Tasks!A22)</f>
        <v/>
      </c>
      <c r="B22" s="49" t="str">
        <f aca="false">IF(Tasks!$B22="","",Tasks!B22)</f>
        <v/>
      </c>
      <c r="C22" s="48" t="str">
        <f aca="false">IF(Tasks!$B22="","",Tasks!C22)</f>
        <v/>
      </c>
      <c r="D22" s="48" t="str">
        <f aca="false">IF(Tasks!$B22="","",Tasks!E22)</f>
        <v/>
      </c>
      <c r="E22" s="50" t="str">
        <f aca="false">IF(OR($B22="",Tasks!$F22="",Tasks!$G22=""),"",IF(AND(Tasks!$F22&lt;=EOMONTH(E$3,0),Tasks!$G22&gt;=E$3),"x",""))</f>
        <v/>
      </c>
      <c r="F22" s="50" t="str">
        <f aca="false">IF(OR($B22="",Tasks!$F22="",Tasks!$G22=""),"",IF(AND(Tasks!$F22&lt;=EOMONTH(F$3,0),Tasks!$G22&gt;=F$3),"x",""))</f>
        <v/>
      </c>
      <c r="G22" s="50" t="str">
        <f aca="false">IF(OR($B22="",Tasks!$F22="",Tasks!$G22=""),"",IF(AND(Tasks!$F22&lt;=EOMONTH(G$3,0),Tasks!$G22&gt;=G$3),"x",""))</f>
        <v/>
      </c>
      <c r="H22" s="50" t="str">
        <f aca="false">IF(OR($B22="",Tasks!$F22="",Tasks!$G22=""),"",IF(AND(Tasks!$F22&lt;=EOMONTH(H$3,0),Tasks!$G22&gt;=H$3),"x",""))</f>
        <v/>
      </c>
      <c r="I22" s="50" t="str">
        <f aca="false">IF(OR($B22="",Tasks!$F22="",Tasks!$G22=""),"",IF(AND(Tasks!$F22&lt;=EOMONTH(I$3,0),Tasks!$G22&gt;=I$3),"x",""))</f>
        <v/>
      </c>
      <c r="J22" s="50" t="str">
        <f aca="false">IF(OR($B22="",Tasks!$F22="",Tasks!$G22=""),"",IF(AND(Tasks!$F22&lt;=EOMONTH(J$3,0),Tasks!$G22&gt;=J$3),"x",""))</f>
        <v/>
      </c>
      <c r="K22" s="50" t="str">
        <f aca="false">IF(OR($B22="",Tasks!$F22="",Tasks!$G22=""),"",IF(AND(Tasks!$F22&lt;=EOMONTH(K$3,0),Tasks!$G22&gt;=K$3),"x",""))</f>
        <v/>
      </c>
      <c r="L22" s="50" t="str">
        <f aca="false">IF(OR($B22="",Tasks!$F22="",Tasks!$G22=""),"",IF(AND(Tasks!$F22&lt;=EOMONTH(L$3,0),Tasks!$G22&gt;=L$3),"x",""))</f>
        <v/>
      </c>
    </row>
    <row r="23" customFormat="false" ht="18.75" hidden="false" customHeight="true" outlineLevel="0" collapsed="false">
      <c r="A23" s="48" t="str">
        <f aca="false">IF(Tasks!$B23="","",Tasks!A23)</f>
        <v/>
      </c>
      <c r="B23" s="49" t="str">
        <f aca="false">IF(Tasks!$B23="","",Tasks!B23)</f>
        <v/>
      </c>
      <c r="C23" s="48" t="str">
        <f aca="false">IF(Tasks!$B23="","",Tasks!C23)</f>
        <v/>
      </c>
      <c r="D23" s="48" t="str">
        <f aca="false">IF(Tasks!$B23="","",Tasks!E23)</f>
        <v/>
      </c>
      <c r="E23" s="50" t="str">
        <f aca="false">IF(OR($B23="",Tasks!$F23="",Tasks!$G23=""),"",IF(AND(Tasks!$F23&lt;=EOMONTH(E$3,0),Tasks!$G23&gt;=E$3),"x",""))</f>
        <v/>
      </c>
      <c r="F23" s="50" t="str">
        <f aca="false">IF(OR($B23="",Tasks!$F23="",Tasks!$G23=""),"",IF(AND(Tasks!$F23&lt;=EOMONTH(F$3,0),Tasks!$G23&gt;=F$3),"x",""))</f>
        <v/>
      </c>
      <c r="G23" s="50" t="str">
        <f aca="false">IF(OR($B23="",Tasks!$F23="",Tasks!$G23=""),"",IF(AND(Tasks!$F23&lt;=EOMONTH(G$3,0),Tasks!$G23&gt;=G$3),"x",""))</f>
        <v/>
      </c>
      <c r="H23" s="50" t="str">
        <f aca="false">IF(OR($B23="",Tasks!$F23="",Tasks!$G23=""),"",IF(AND(Tasks!$F23&lt;=EOMONTH(H$3,0),Tasks!$G23&gt;=H$3),"x",""))</f>
        <v/>
      </c>
      <c r="I23" s="50" t="str">
        <f aca="false">IF(OR($B23="",Tasks!$F23="",Tasks!$G23=""),"",IF(AND(Tasks!$F23&lt;=EOMONTH(I$3,0),Tasks!$G23&gt;=I$3),"x",""))</f>
        <v/>
      </c>
      <c r="J23" s="50" t="str">
        <f aca="false">IF(OR($B23="",Tasks!$F23="",Tasks!$G23=""),"",IF(AND(Tasks!$F23&lt;=EOMONTH(J$3,0),Tasks!$G23&gt;=J$3),"x",""))</f>
        <v/>
      </c>
      <c r="K23" s="50" t="str">
        <f aca="false">IF(OR($B23="",Tasks!$F23="",Tasks!$G23=""),"",IF(AND(Tasks!$F23&lt;=EOMONTH(K$3,0),Tasks!$G23&gt;=K$3),"x",""))</f>
        <v/>
      </c>
      <c r="L23" s="50" t="str">
        <f aca="false">IF(OR($B23="",Tasks!$F23="",Tasks!$G23=""),"",IF(AND(Tasks!$F23&lt;=EOMONTH(L$3,0),Tasks!$G23&gt;=L$3),"x",""))</f>
        <v/>
      </c>
    </row>
    <row r="24" customFormat="false" ht="18.75" hidden="false" customHeight="true" outlineLevel="0" collapsed="false">
      <c r="A24" s="48" t="str">
        <f aca="false">IF(Tasks!$B24="","",Tasks!A24)</f>
        <v/>
      </c>
      <c r="B24" s="49" t="str">
        <f aca="false">IF(Tasks!$B24="","",Tasks!B24)</f>
        <v/>
      </c>
      <c r="C24" s="48" t="str">
        <f aca="false">IF(Tasks!$B24="","",Tasks!C24)</f>
        <v/>
      </c>
      <c r="D24" s="48" t="str">
        <f aca="false">IF(Tasks!$B24="","",Tasks!E24)</f>
        <v/>
      </c>
      <c r="E24" s="50" t="str">
        <f aca="false">IF(OR($B24="",Tasks!$F24="",Tasks!$G24=""),"",IF(AND(Tasks!$F24&lt;=EOMONTH(E$3,0),Tasks!$G24&gt;=E$3),"x",""))</f>
        <v/>
      </c>
      <c r="F24" s="50" t="str">
        <f aca="false">IF(OR($B24="",Tasks!$F24="",Tasks!$G24=""),"",IF(AND(Tasks!$F24&lt;=EOMONTH(F$3,0),Tasks!$G24&gt;=F$3),"x",""))</f>
        <v/>
      </c>
      <c r="G24" s="50" t="str">
        <f aca="false">IF(OR($B24="",Tasks!$F24="",Tasks!$G24=""),"",IF(AND(Tasks!$F24&lt;=EOMONTH(G$3,0),Tasks!$G24&gt;=G$3),"x",""))</f>
        <v/>
      </c>
      <c r="H24" s="50" t="str">
        <f aca="false">IF(OR($B24="",Tasks!$F24="",Tasks!$G24=""),"",IF(AND(Tasks!$F24&lt;=EOMONTH(H$3,0),Tasks!$G24&gt;=H$3),"x",""))</f>
        <v/>
      </c>
      <c r="I24" s="50" t="str">
        <f aca="false">IF(OR($B24="",Tasks!$F24="",Tasks!$G24=""),"",IF(AND(Tasks!$F24&lt;=EOMONTH(I$3,0),Tasks!$G24&gt;=I$3),"x",""))</f>
        <v/>
      </c>
      <c r="J24" s="50" t="str">
        <f aca="false">IF(OR($B24="",Tasks!$F24="",Tasks!$G24=""),"",IF(AND(Tasks!$F24&lt;=EOMONTH(J$3,0),Tasks!$G24&gt;=J$3),"x",""))</f>
        <v/>
      </c>
      <c r="K24" s="50" t="str">
        <f aca="false">IF(OR($B24="",Tasks!$F24="",Tasks!$G24=""),"",IF(AND(Tasks!$F24&lt;=EOMONTH(K$3,0),Tasks!$G24&gt;=K$3),"x",""))</f>
        <v/>
      </c>
      <c r="L24" s="50" t="str">
        <f aca="false">IF(OR($B24="",Tasks!$F24="",Tasks!$G24=""),"",IF(AND(Tasks!$F24&lt;=EOMONTH(L$3,0),Tasks!$G24&gt;=L$3),"x",""))</f>
        <v/>
      </c>
    </row>
    <row r="25" customFormat="false" ht="18.75" hidden="false" customHeight="true" outlineLevel="0" collapsed="false">
      <c r="A25" s="48" t="str">
        <f aca="false">IF(Tasks!$B25="","",Tasks!A25)</f>
        <v/>
      </c>
      <c r="B25" s="49" t="str">
        <f aca="false">IF(Tasks!$B25="","",Tasks!B25)</f>
        <v/>
      </c>
      <c r="C25" s="48" t="str">
        <f aca="false">IF(Tasks!$B25="","",Tasks!C25)</f>
        <v/>
      </c>
      <c r="D25" s="48" t="str">
        <f aca="false">IF(Tasks!$B25="","",Tasks!E25)</f>
        <v/>
      </c>
      <c r="E25" s="50" t="str">
        <f aca="false">IF(OR($B25="",Tasks!$F25="",Tasks!$G25=""),"",IF(AND(Tasks!$F25&lt;=EOMONTH(E$3,0),Tasks!$G25&gt;=E$3),"x",""))</f>
        <v/>
      </c>
      <c r="F25" s="50" t="str">
        <f aca="false">IF(OR($B25="",Tasks!$F25="",Tasks!$G25=""),"",IF(AND(Tasks!$F25&lt;=EOMONTH(F$3,0),Tasks!$G25&gt;=F$3),"x",""))</f>
        <v/>
      </c>
      <c r="G25" s="50" t="str">
        <f aca="false">IF(OR($B25="",Tasks!$F25="",Tasks!$G25=""),"",IF(AND(Tasks!$F25&lt;=EOMONTH(G$3,0),Tasks!$G25&gt;=G$3),"x",""))</f>
        <v/>
      </c>
      <c r="H25" s="50" t="str">
        <f aca="false">IF(OR($B25="",Tasks!$F25="",Tasks!$G25=""),"",IF(AND(Tasks!$F25&lt;=EOMONTH(H$3,0),Tasks!$G25&gt;=H$3),"x",""))</f>
        <v/>
      </c>
      <c r="I25" s="50" t="str">
        <f aca="false">IF(OR($B25="",Tasks!$F25="",Tasks!$G25=""),"",IF(AND(Tasks!$F25&lt;=EOMONTH(I$3,0),Tasks!$G25&gt;=I$3),"x",""))</f>
        <v/>
      </c>
      <c r="J25" s="50" t="str">
        <f aca="false">IF(OR($B25="",Tasks!$F25="",Tasks!$G25=""),"",IF(AND(Tasks!$F25&lt;=EOMONTH(J$3,0),Tasks!$G25&gt;=J$3),"x",""))</f>
        <v/>
      </c>
      <c r="K25" s="50" t="str">
        <f aca="false">IF(OR($B25="",Tasks!$F25="",Tasks!$G25=""),"",IF(AND(Tasks!$F25&lt;=EOMONTH(K$3,0),Tasks!$G25&gt;=K$3),"x",""))</f>
        <v/>
      </c>
      <c r="L25" s="50" t="str">
        <f aca="false">IF(OR($B25="",Tasks!$F25="",Tasks!$G25=""),"",IF(AND(Tasks!$F25&lt;=EOMONTH(L$3,0),Tasks!$G25&gt;=L$3),"x",""))</f>
        <v/>
      </c>
    </row>
    <row r="26" customFormat="false" ht="18.75" hidden="false" customHeight="true" outlineLevel="0" collapsed="false">
      <c r="A26" s="48" t="str">
        <f aca="false">IF(Tasks!$B26="","",Tasks!A26)</f>
        <v/>
      </c>
      <c r="B26" s="49" t="str">
        <f aca="false">IF(Tasks!$B26="","",Tasks!B26)</f>
        <v/>
      </c>
      <c r="C26" s="48" t="str">
        <f aca="false">IF(Tasks!$B26="","",Tasks!C26)</f>
        <v/>
      </c>
      <c r="D26" s="48" t="str">
        <f aca="false">IF(Tasks!$B26="","",Tasks!E26)</f>
        <v/>
      </c>
      <c r="E26" s="50" t="str">
        <f aca="false">IF(OR($B26="",Tasks!$F26="",Tasks!$G26=""),"",IF(AND(Tasks!$F26&lt;=EOMONTH(E$3,0),Tasks!$G26&gt;=E$3),"x",""))</f>
        <v/>
      </c>
      <c r="F26" s="50" t="str">
        <f aca="false">IF(OR($B26="",Tasks!$F26="",Tasks!$G26=""),"",IF(AND(Tasks!$F26&lt;=EOMONTH(F$3,0),Tasks!$G26&gt;=F$3),"x",""))</f>
        <v/>
      </c>
      <c r="G26" s="50" t="str">
        <f aca="false">IF(OR($B26="",Tasks!$F26="",Tasks!$G26=""),"",IF(AND(Tasks!$F26&lt;=EOMONTH(G$3,0),Tasks!$G26&gt;=G$3),"x",""))</f>
        <v/>
      </c>
      <c r="H26" s="50" t="str">
        <f aca="false">IF(OR($B26="",Tasks!$F26="",Tasks!$G26=""),"",IF(AND(Tasks!$F26&lt;=EOMONTH(H$3,0),Tasks!$G26&gt;=H$3),"x",""))</f>
        <v/>
      </c>
      <c r="I26" s="50" t="str">
        <f aca="false">IF(OR($B26="",Tasks!$F26="",Tasks!$G26=""),"",IF(AND(Tasks!$F26&lt;=EOMONTH(I$3,0),Tasks!$G26&gt;=I$3),"x",""))</f>
        <v/>
      </c>
      <c r="J26" s="50" t="str">
        <f aca="false">IF(OR($B26="",Tasks!$F26="",Tasks!$G26=""),"",IF(AND(Tasks!$F26&lt;=EOMONTH(J$3,0),Tasks!$G26&gt;=J$3),"x",""))</f>
        <v/>
      </c>
      <c r="K26" s="50" t="str">
        <f aca="false">IF(OR($B26="",Tasks!$F26="",Tasks!$G26=""),"",IF(AND(Tasks!$F26&lt;=EOMONTH(K$3,0),Tasks!$G26&gt;=K$3),"x",""))</f>
        <v/>
      </c>
      <c r="L26" s="50" t="str">
        <f aca="false">IF(OR($B26="",Tasks!$F26="",Tasks!$G26=""),"",IF(AND(Tasks!$F26&lt;=EOMONTH(L$3,0),Tasks!$G26&gt;=L$3),"x",""))</f>
        <v/>
      </c>
    </row>
    <row r="27" customFormat="false" ht="18.75" hidden="false" customHeight="true" outlineLevel="0" collapsed="false">
      <c r="A27" s="48" t="str">
        <f aca="false">IF(Tasks!$B27="","",Tasks!A27)</f>
        <v/>
      </c>
      <c r="B27" s="49" t="str">
        <f aca="false">IF(Tasks!$B27="","",Tasks!B27)</f>
        <v/>
      </c>
      <c r="C27" s="48" t="str">
        <f aca="false">IF(Tasks!$B27="","",Tasks!C27)</f>
        <v/>
      </c>
      <c r="D27" s="48" t="str">
        <f aca="false">IF(Tasks!$B27="","",Tasks!E27)</f>
        <v/>
      </c>
      <c r="E27" s="50" t="str">
        <f aca="false">IF(OR($B27="",Tasks!$F27="",Tasks!$G27=""),"",IF(AND(Tasks!$F27&lt;=EOMONTH(E$3,0),Tasks!$G27&gt;=E$3),"x",""))</f>
        <v/>
      </c>
      <c r="F27" s="50" t="str">
        <f aca="false">IF(OR($B27="",Tasks!$F27="",Tasks!$G27=""),"",IF(AND(Tasks!$F27&lt;=EOMONTH(F$3,0),Tasks!$G27&gt;=F$3),"x",""))</f>
        <v/>
      </c>
      <c r="G27" s="50" t="str">
        <f aca="false">IF(OR($B27="",Tasks!$F27="",Tasks!$G27=""),"",IF(AND(Tasks!$F27&lt;=EOMONTH(G$3,0),Tasks!$G27&gt;=G$3),"x",""))</f>
        <v/>
      </c>
      <c r="H27" s="50" t="str">
        <f aca="false">IF(OR($B27="",Tasks!$F27="",Tasks!$G27=""),"",IF(AND(Tasks!$F27&lt;=EOMONTH(H$3,0),Tasks!$G27&gt;=H$3),"x",""))</f>
        <v/>
      </c>
      <c r="I27" s="50" t="str">
        <f aca="false">IF(OR($B27="",Tasks!$F27="",Tasks!$G27=""),"",IF(AND(Tasks!$F27&lt;=EOMONTH(I$3,0),Tasks!$G27&gt;=I$3),"x",""))</f>
        <v/>
      </c>
      <c r="J27" s="50" t="str">
        <f aca="false">IF(OR($B27="",Tasks!$F27="",Tasks!$G27=""),"",IF(AND(Tasks!$F27&lt;=EOMONTH(J$3,0),Tasks!$G27&gt;=J$3),"x",""))</f>
        <v/>
      </c>
      <c r="K27" s="50" t="str">
        <f aca="false">IF(OR($B27="",Tasks!$F27="",Tasks!$G27=""),"",IF(AND(Tasks!$F27&lt;=EOMONTH(K$3,0),Tasks!$G27&gt;=K$3),"x",""))</f>
        <v/>
      </c>
      <c r="L27" s="50" t="str">
        <f aca="false">IF(OR($B27="",Tasks!$F27="",Tasks!$G27=""),"",IF(AND(Tasks!$F27&lt;=EOMONTH(L$3,0),Tasks!$G27&gt;=L$3),"x",""))</f>
        <v/>
      </c>
    </row>
    <row r="28" customFormat="false" ht="18.75" hidden="false" customHeight="true" outlineLevel="0" collapsed="false">
      <c r="A28" s="48" t="str">
        <f aca="false">IF(Tasks!$B28="","",Tasks!A28)</f>
        <v/>
      </c>
      <c r="B28" s="49" t="str">
        <f aca="false">IF(Tasks!$B28="","",Tasks!B28)</f>
        <v/>
      </c>
      <c r="C28" s="48" t="str">
        <f aca="false">IF(Tasks!$B28="","",Tasks!C28)</f>
        <v/>
      </c>
      <c r="D28" s="48" t="str">
        <f aca="false">IF(Tasks!$B28="","",Tasks!E28)</f>
        <v/>
      </c>
      <c r="E28" s="50" t="str">
        <f aca="false">IF(OR($B28="",Tasks!$F28="",Tasks!$G28=""),"",IF(AND(Tasks!$F28&lt;=EOMONTH(E$3,0),Tasks!$G28&gt;=E$3),"x",""))</f>
        <v/>
      </c>
      <c r="F28" s="50" t="str">
        <f aca="false">IF(OR($B28="",Tasks!$F28="",Tasks!$G28=""),"",IF(AND(Tasks!$F28&lt;=EOMONTH(F$3,0),Tasks!$G28&gt;=F$3),"x",""))</f>
        <v/>
      </c>
      <c r="G28" s="50" t="str">
        <f aca="false">IF(OR($B28="",Tasks!$F28="",Tasks!$G28=""),"",IF(AND(Tasks!$F28&lt;=EOMONTH(G$3,0),Tasks!$G28&gt;=G$3),"x",""))</f>
        <v/>
      </c>
      <c r="H28" s="50" t="str">
        <f aca="false">IF(OR($B28="",Tasks!$F28="",Tasks!$G28=""),"",IF(AND(Tasks!$F28&lt;=EOMONTH(H$3,0),Tasks!$G28&gt;=H$3),"x",""))</f>
        <v/>
      </c>
      <c r="I28" s="50" t="str">
        <f aca="false">IF(OR($B28="",Tasks!$F28="",Tasks!$G28=""),"",IF(AND(Tasks!$F28&lt;=EOMONTH(I$3,0),Tasks!$G28&gt;=I$3),"x",""))</f>
        <v/>
      </c>
      <c r="J28" s="50" t="str">
        <f aca="false">IF(OR($B28="",Tasks!$F28="",Tasks!$G28=""),"",IF(AND(Tasks!$F28&lt;=EOMONTH(J$3,0),Tasks!$G28&gt;=J$3),"x",""))</f>
        <v/>
      </c>
      <c r="K28" s="50" t="str">
        <f aca="false">IF(OR($B28="",Tasks!$F28="",Tasks!$G28=""),"",IF(AND(Tasks!$F28&lt;=EOMONTH(K$3,0),Tasks!$G28&gt;=K$3),"x",""))</f>
        <v/>
      </c>
      <c r="L28" s="50" t="str">
        <f aca="false">IF(OR($B28="",Tasks!$F28="",Tasks!$G28=""),"",IF(AND(Tasks!$F28&lt;=EOMONTH(L$3,0),Tasks!$G28&gt;=L$3),"x",""))</f>
        <v/>
      </c>
    </row>
    <row r="29" customFormat="false" ht="18.75" hidden="false" customHeight="true" outlineLevel="0" collapsed="false">
      <c r="A29" s="48" t="str">
        <f aca="false">IF(Tasks!$B29="","",Tasks!A29)</f>
        <v/>
      </c>
      <c r="B29" s="49" t="str">
        <f aca="false">IF(Tasks!$B29="","",Tasks!B29)</f>
        <v/>
      </c>
      <c r="C29" s="48" t="str">
        <f aca="false">IF(Tasks!$B29="","",Tasks!C29)</f>
        <v/>
      </c>
      <c r="D29" s="48" t="str">
        <f aca="false">IF(Tasks!$B29="","",Tasks!E29)</f>
        <v/>
      </c>
      <c r="E29" s="50" t="str">
        <f aca="false">IF(OR($B29="",Tasks!$F29="",Tasks!$G29=""),"",IF(AND(Tasks!$F29&lt;=EOMONTH(E$3,0),Tasks!$G29&gt;=E$3),"x",""))</f>
        <v/>
      </c>
      <c r="F29" s="50" t="str">
        <f aca="false">IF(OR($B29="",Tasks!$F29="",Tasks!$G29=""),"",IF(AND(Tasks!$F29&lt;=EOMONTH(F$3,0),Tasks!$G29&gt;=F$3),"x",""))</f>
        <v/>
      </c>
      <c r="G29" s="50" t="str">
        <f aca="false">IF(OR($B29="",Tasks!$F29="",Tasks!$G29=""),"",IF(AND(Tasks!$F29&lt;=EOMONTH(G$3,0),Tasks!$G29&gt;=G$3),"x",""))</f>
        <v/>
      </c>
      <c r="H29" s="50" t="str">
        <f aca="false">IF(OR($B29="",Tasks!$F29="",Tasks!$G29=""),"",IF(AND(Tasks!$F29&lt;=EOMONTH(H$3,0),Tasks!$G29&gt;=H$3),"x",""))</f>
        <v/>
      </c>
      <c r="I29" s="50" t="str">
        <f aca="false">IF(OR($B29="",Tasks!$F29="",Tasks!$G29=""),"",IF(AND(Tasks!$F29&lt;=EOMONTH(I$3,0),Tasks!$G29&gt;=I$3),"x",""))</f>
        <v/>
      </c>
      <c r="J29" s="50" t="str">
        <f aca="false">IF(OR($B29="",Tasks!$F29="",Tasks!$G29=""),"",IF(AND(Tasks!$F29&lt;=EOMONTH(J$3,0),Tasks!$G29&gt;=J$3),"x",""))</f>
        <v/>
      </c>
      <c r="K29" s="50" t="str">
        <f aca="false">IF(OR($B29="",Tasks!$F29="",Tasks!$G29=""),"",IF(AND(Tasks!$F29&lt;=EOMONTH(K$3,0),Tasks!$G29&gt;=K$3),"x",""))</f>
        <v/>
      </c>
      <c r="L29" s="50" t="str">
        <f aca="false">IF(OR($B29="",Tasks!$F29="",Tasks!$G29=""),"",IF(AND(Tasks!$F29&lt;=EOMONTH(L$3,0),Tasks!$G29&gt;=L$3),"x",""))</f>
        <v/>
      </c>
    </row>
    <row r="30" customFormat="false" ht="18.75" hidden="false" customHeight="true" outlineLevel="0" collapsed="false">
      <c r="A30" s="48" t="str">
        <f aca="false">IF(Tasks!$B30="","",Tasks!A30)</f>
        <v/>
      </c>
      <c r="B30" s="49" t="str">
        <f aca="false">IF(Tasks!$B30="","",Tasks!B30)</f>
        <v/>
      </c>
      <c r="C30" s="48" t="str">
        <f aca="false">IF(Tasks!$B30="","",Tasks!C30)</f>
        <v/>
      </c>
      <c r="D30" s="48" t="str">
        <f aca="false">IF(Tasks!$B30="","",Tasks!E30)</f>
        <v/>
      </c>
      <c r="E30" s="50" t="str">
        <f aca="false">IF(OR($B30="",Tasks!$F30="",Tasks!$G30=""),"",IF(AND(Tasks!$F30&lt;=EOMONTH(E$3,0),Tasks!$G30&gt;=E$3),"x",""))</f>
        <v/>
      </c>
      <c r="F30" s="50" t="str">
        <f aca="false">IF(OR($B30="",Tasks!$F30="",Tasks!$G30=""),"",IF(AND(Tasks!$F30&lt;=EOMONTH(F$3,0),Tasks!$G30&gt;=F$3),"x",""))</f>
        <v/>
      </c>
      <c r="G30" s="50" t="str">
        <f aca="false">IF(OR($B30="",Tasks!$F30="",Tasks!$G30=""),"",IF(AND(Tasks!$F30&lt;=EOMONTH(G$3,0),Tasks!$G30&gt;=G$3),"x",""))</f>
        <v/>
      </c>
      <c r="H30" s="50" t="str">
        <f aca="false">IF(OR($B30="",Tasks!$F30="",Tasks!$G30=""),"",IF(AND(Tasks!$F30&lt;=EOMONTH(H$3,0),Tasks!$G30&gt;=H$3),"x",""))</f>
        <v/>
      </c>
      <c r="I30" s="50" t="str">
        <f aca="false">IF(OR($B30="",Tasks!$F30="",Tasks!$G30=""),"",IF(AND(Tasks!$F30&lt;=EOMONTH(I$3,0),Tasks!$G30&gt;=I$3),"x",""))</f>
        <v/>
      </c>
      <c r="J30" s="50" t="str">
        <f aca="false">IF(OR($B30="",Tasks!$F30="",Tasks!$G30=""),"",IF(AND(Tasks!$F30&lt;=EOMONTH(J$3,0),Tasks!$G30&gt;=J$3),"x",""))</f>
        <v/>
      </c>
      <c r="K30" s="50" t="str">
        <f aca="false">IF(OR($B30="",Tasks!$F30="",Tasks!$G30=""),"",IF(AND(Tasks!$F30&lt;=EOMONTH(K$3,0),Tasks!$G30&gt;=K$3),"x",""))</f>
        <v/>
      </c>
      <c r="L30" s="50" t="str">
        <f aca="false">IF(OR($B30="",Tasks!$F30="",Tasks!$G30=""),"",IF(AND(Tasks!$F30&lt;=EOMONTH(L$3,0),Tasks!$G30&gt;=L$3),"x",""))</f>
        <v/>
      </c>
    </row>
    <row r="31" customFormat="false" ht="18.75" hidden="false" customHeight="true" outlineLevel="0" collapsed="false">
      <c r="A31" s="48" t="str">
        <f aca="false">IF(Tasks!$B31="","",Tasks!A31)</f>
        <v/>
      </c>
      <c r="B31" s="49" t="str">
        <f aca="false">IF(Tasks!$B31="","",Tasks!B31)</f>
        <v/>
      </c>
      <c r="C31" s="48" t="str">
        <f aca="false">IF(Tasks!$B31="","",Tasks!C31)</f>
        <v/>
      </c>
      <c r="D31" s="48" t="str">
        <f aca="false">IF(Tasks!$B31="","",Tasks!E31)</f>
        <v/>
      </c>
      <c r="E31" s="50" t="str">
        <f aca="false">IF(OR($B31="",Tasks!$F31="",Tasks!$G31=""),"",IF(AND(Tasks!$F31&lt;=EOMONTH(E$3,0),Tasks!$G31&gt;=E$3),"x",""))</f>
        <v/>
      </c>
      <c r="F31" s="50" t="str">
        <f aca="false">IF(OR($B31="",Tasks!$F31="",Tasks!$G31=""),"",IF(AND(Tasks!$F31&lt;=EOMONTH(F$3,0),Tasks!$G31&gt;=F$3),"x",""))</f>
        <v/>
      </c>
      <c r="G31" s="50" t="str">
        <f aca="false">IF(OR($B31="",Tasks!$F31="",Tasks!$G31=""),"",IF(AND(Tasks!$F31&lt;=EOMONTH(G$3,0),Tasks!$G31&gt;=G$3),"x",""))</f>
        <v/>
      </c>
      <c r="H31" s="50" t="str">
        <f aca="false">IF(OR($B31="",Tasks!$F31="",Tasks!$G31=""),"",IF(AND(Tasks!$F31&lt;=EOMONTH(H$3,0),Tasks!$G31&gt;=H$3),"x",""))</f>
        <v/>
      </c>
      <c r="I31" s="50" t="str">
        <f aca="false">IF(OR($B31="",Tasks!$F31="",Tasks!$G31=""),"",IF(AND(Tasks!$F31&lt;=EOMONTH(I$3,0),Tasks!$G31&gt;=I$3),"x",""))</f>
        <v/>
      </c>
      <c r="J31" s="50" t="str">
        <f aca="false">IF(OR($B31="",Tasks!$F31="",Tasks!$G31=""),"",IF(AND(Tasks!$F31&lt;=EOMONTH(J$3,0),Tasks!$G31&gt;=J$3),"x",""))</f>
        <v/>
      </c>
      <c r="K31" s="50" t="str">
        <f aca="false">IF(OR($B31="",Tasks!$F31="",Tasks!$G31=""),"",IF(AND(Tasks!$F31&lt;=EOMONTH(K$3,0),Tasks!$G31&gt;=K$3),"x",""))</f>
        <v/>
      </c>
      <c r="L31" s="50" t="str">
        <f aca="false">IF(OR($B31="",Tasks!$F31="",Tasks!$G31=""),"",IF(AND(Tasks!$F31&lt;=EOMONTH(L$3,0),Tasks!$G31&gt;=L$3),"x",""))</f>
        <v/>
      </c>
    </row>
    <row r="32" customFormat="false" ht="18.75" hidden="false" customHeight="true" outlineLevel="0" collapsed="false">
      <c r="A32" s="48" t="str">
        <f aca="false">IF(Tasks!$B32="","",Tasks!A32)</f>
        <v/>
      </c>
      <c r="B32" s="49" t="str">
        <f aca="false">IF(Tasks!$B32="","",Tasks!B32)</f>
        <v/>
      </c>
      <c r="C32" s="48" t="str">
        <f aca="false">IF(Tasks!$B32="","",Tasks!C32)</f>
        <v/>
      </c>
      <c r="D32" s="48" t="str">
        <f aca="false">IF(Tasks!$B32="","",Tasks!E32)</f>
        <v/>
      </c>
      <c r="E32" s="50" t="str">
        <f aca="false">IF(OR($B32="",Tasks!$F32="",Tasks!$G32=""),"",IF(AND(Tasks!$F32&lt;=EOMONTH(E$3,0),Tasks!$G32&gt;=E$3),"x",""))</f>
        <v/>
      </c>
      <c r="F32" s="50" t="str">
        <f aca="false">IF(OR($B32="",Tasks!$F32="",Tasks!$G32=""),"",IF(AND(Tasks!$F32&lt;=EOMONTH(F$3,0),Tasks!$G32&gt;=F$3),"x",""))</f>
        <v/>
      </c>
      <c r="G32" s="50" t="str">
        <f aca="false">IF(OR($B32="",Tasks!$F32="",Tasks!$G32=""),"",IF(AND(Tasks!$F32&lt;=EOMONTH(G$3,0),Tasks!$G32&gt;=G$3),"x",""))</f>
        <v/>
      </c>
      <c r="H32" s="50" t="str">
        <f aca="false">IF(OR($B32="",Tasks!$F32="",Tasks!$G32=""),"",IF(AND(Tasks!$F32&lt;=EOMONTH(H$3,0),Tasks!$G32&gt;=H$3),"x",""))</f>
        <v/>
      </c>
      <c r="I32" s="50" t="str">
        <f aca="false">IF(OR($B32="",Tasks!$F32="",Tasks!$G32=""),"",IF(AND(Tasks!$F32&lt;=EOMONTH(I$3,0),Tasks!$G32&gt;=I$3),"x",""))</f>
        <v/>
      </c>
      <c r="J32" s="50" t="str">
        <f aca="false">IF(OR($B32="",Tasks!$F32="",Tasks!$G32=""),"",IF(AND(Tasks!$F32&lt;=EOMONTH(J$3,0),Tasks!$G32&gt;=J$3),"x",""))</f>
        <v/>
      </c>
      <c r="K32" s="50" t="str">
        <f aca="false">IF(OR($B32="",Tasks!$F32="",Tasks!$G32=""),"",IF(AND(Tasks!$F32&lt;=EOMONTH(K$3,0),Tasks!$G32&gt;=K$3),"x",""))</f>
        <v/>
      </c>
      <c r="L32" s="50" t="str">
        <f aca="false">IF(OR($B32="",Tasks!$F32="",Tasks!$G32=""),"",IF(AND(Tasks!$F32&lt;=EOMONTH(L$3,0),Tasks!$G32&gt;=L$3),"x",""))</f>
        <v/>
      </c>
    </row>
    <row r="33" customFormat="false" ht="18.75" hidden="false" customHeight="true" outlineLevel="0" collapsed="false">
      <c r="A33" s="48" t="str">
        <f aca="false">IF(Tasks!$B33="","",Tasks!A33)</f>
        <v/>
      </c>
      <c r="B33" s="49" t="str">
        <f aca="false">IF(Tasks!$B33="","",Tasks!B33)</f>
        <v/>
      </c>
      <c r="C33" s="48" t="str">
        <f aca="false">IF(Tasks!$B33="","",Tasks!C33)</f>
        <v/>
      </c>
      <c r="D33" s="48" t="str">
        <f aca="false">IF(Tasks!$B33="","",Tasks!E33)</f>
        <v/>
      </c>
      <c r="E33" s="50" t="str">
        <f aca="false">IF(OR($B33="",Tasks!$F33="",Tasks!$G33=""),"",IF(AND(Tasks!$F33&lt;=EOMONTH(E$3,0),Tasks!$G33&gt;=E$3),"x",""))</f>
        <v/>
      </c>
      <c r="F33" s="50" t="str">
        <f aca="false">IF(OR($B33="",Tasks!$F33="",Tasks!$G33=""),"",IF(AND(Tasks!$F33&lt;=EOMONTH(F$3,0),Tasks!$G33&gt;=F$3),"x",""))</f>
        <v/>
      </c>
      <c r="G33" s="50" t="str">
        <f aca="false">IF(OR($B33="",Tasks!$F33="",Tasks!$G33=""),"",IF(AND(Tasks!$F33&lt;=EOMONTH(G$3,0),Tasks!$G33&gt;=G$3),"x",""))</f>
        <v/>
      </c>
      <c r="H33" s="50" t="str">
        <f aca="false">IF(OR($B33="",Tasks!$F33="",Tasks!$G33=""),"",IF(AND(Tasks!$F33&lt;=EOMONTH(H$3,0),Tasks!$G33&gt;=H$3),"x",""))</f>
        <v/>
      </c>
      <c r="I33" s="50" t="str">
        <f aca="false">IF(OR($B33="",Tasks!$F33="",Tasks!$G33=""),"",IF(AND(Tasks!$F33&lt;=EOMONTH(I$3,0),Tasks!$G33&gt;=I$3),"x",""))</f>
        <v/>
      </c>
      <c r="J33" s="50" t="str">
        <f aca="false">IF(OR($B33="",Tasks!$F33="",Tasks!$G33=""),"",IF(AND(Tasks!$F33&lt;=EOMONTH(J$3,0),Tasks!$G33&gt;=J$3),"x",""))</f>
        <v/>
      </c>
      <c r="K33" s="50" t="str">
        <f aca="false">IF(OR($B33="",Tasks!$F33="",Tasks!$G33=""),"",IF(AND(Tasks!$F33&lt;=EOMONTH(K$3,0),Tasks!$G33&gt;=K$3),"x",""))</f>
        <v/>
      </c>
      <c r="L33" s="50" t="str">
        <f aca="false">IF(OR($B33="",Tasks!$F33="",Tasks!$G33=""),"",IF(AND(Tasks!$F33&lt;=EOMONTH(L$3,0),Tasks!$G33&gt;=L$3),"x",""))</f>
        <v/>
      </c>
    </row>
    <row r="34" customFormat="false" ht="18.75" hidden="false" customHeight="true" outlineLevel="0" collapsed="false">
      <c r="A34" s="48" t="str">
        <f aca="false">IF(Tasks!$B34="","",Tasks!A34)</f>
        <v/>
      </c>
      <c r="B34" s="49" t="str">
        <f aca="false">IF(Tasks!$B34="","",Tasks!B34)</f>
        <v/>
      </c>
      <c r="C34" s="48" t="str">
        <f aca="false">IF(Tasks!$B34="","",Tasks!C34)</f>
        <v/>
      </c>
      <c r="D34" s="48" t="str">
        <f aca="false">IF(Tasks!$B34="","",Tasks!E34)</f>
        <v/>
      </c>
      <c r="E34" s="50" t="str">
        <f aca="false">IF(OR($B34="",Tasks!$F34="",Tasks!$G34=""),"",IF(AND(Tasks!$F34&lt;=EOMONTH(E$3,0),Tasks!$G34&gt;=E$3),"x",""))</f>
        <v/>
      </c>
      <c r="F34" s="50" t="str">
        <f aca="false">IF(OR($B34="",Tasks!$F34="",Tasks!$G34=""),"",IF(AND(Tasks!$F34&lt;=EOMONTH(F$3,0),Tasks!$G34&gt;=F$3),"x",""))</f>
        <v/>
      </c>
      <c r="G34" s="50" t="str">
        <f aca="false">IF(OR($B34="",Tasks!$F34="",Tasks!$G34=""),"",IF(AND(Tasks!$F34&lt;=EOMONTH(G$3,0),Tasks!$G34&gt;=G$3),"x",""))</f>
        <v/>
      </c>
      <c r="H34" s="50" t="str">
        <f aca="false">IF(OR($B34="",Tasks!$F34="",Tasks!$G34=""),"",IF(AND(Tasks!$F34&lt;=EOMONTH(H$3,0),Tasks!$G34&gt;=H$3),"x",""))</f>
        <v/>
      </c>
      <c r="I34" s="50" t="str">
        <f aca="false">IF(OR($B34="",Tasks!$F34="",Tasks!$G34=""),"",IF(AND(Tasks!$F34&lt;=EOMONTH(I$3,0),Tasks!$G34&gt;=I$3),"x",""))</f>
        <v/>
      </c>
      <c r="J34" s="50" t="str">
        <f aca="false">IF(OR($B34="",Tasks!$F34="",Tasks!$G34=""),"",IF(AND(Tasks!$F34&lt;=EOMONTH(J$3,0),Tasks!$G34&gt;=J$3),"x",""))</f>
        <v/>
      </c>
      <c r="K34" s="50" t="str">
        <f aca="false">IF(OR($B34="",Tasks!$F34="",Tasks!$G34=""),"",IF(AND(Tasks!$F34&lt;=EOMONTH(K$3,0),Tasks!$G34&gt;=K$3),"x",""))</f>
        <v/>
      </c>
      <c r="L34" s="50" t="str">
        <f aca="false">IF(OR($B34="",Tasks!$F34="",Tasks!$G34=""),"",IF(AND(Tasks!$F34&lt;=EOMONTH(L$3,0),Tasks!$G34&gt;=L$3),"x",""))</f>
        <v/>
      </c>
    </row>
    <row r="35" customFormat="false" ht="18.75" hidden="false" customHeight="true" outlineLevel="0" collapsed="false">
      <c r="A35" s="48" t="str">
        <f aca="false">IF(Tasks!$B35="","",Tasks!A35)</f>
        <v/>
      </c>
      <c r="B35" s="49" t="str">
        <f aca="false">IF(Tasks!$B35="","",Tasks!B35)</f>
        <v/>
      </c>
      <c r="C35" s="48" t="str">
        <f aca="false">IF(Tasks!$B35="","",Tasks!C35)</f>
        <v/>
      </c>
      <c r="D35" s="48" t="str">
        <f aca="false">IF(Tasks!$B35="","",Tasks!E35)</f>
        <v/>
      </c>
      <c r="E35" s="50" t="str">
        <f aca="false">IF(OR($B35="",Tasks!$F35="",Tasks!$G35=""),"",IF(AND(Tasks!$F35&lt;=EOMONTH(E$3,0),Tasks!$G35&gt;=E$3),"x",""))</f>
        <v/>
      </c>
      <c r="F35" s="50" t="str">
        <f aca="false">IF(OR($B35="",Tasks!$F35="",Tasks!$G35=""),"",IF(AND(Tasks!$F35&lt;=EOMONTH(F$3,0),Tasks!$G35&gt;=F$3),"x",""))</f>
        <v/>
      </c>
      <c r="G35" s="50" t="str">
        <f aca="false">IF(OR($B35="",Tasks!$F35="",Tasks!$G35=""),"",IF(AND(Tasks!$F35&lt;=EOMONTH(G$3,0),Tasks!$G35&gt;=G$3),"x",""))</f>
        <v/>
      </c>
      <c r="H35" s="50" t="str">
        <f aca="false">IF(OR($B35="",Tasks!$F35="",Tasks!$G35=""),"",IF(AND(Tasks!$F35&lt;=EOMONTH(H$3,0),Tasks!$G35&gt;=H$3),"x",""))</f>
        <v/>
      </c>
      <c r="I35" s="50" t="str">
        <f aca="false">IF(OR($B35="",Tasks!$F35="",Tasks!$G35=""),"",IF(AND(Tasks!$F35&lt;=EOMONTH(I$3,0),Tasks!$G35&gt;=I$3),"x",""))</f>
        <v/>
      </c>
      <c r="J35" s="50" t="str">
        <f aca="false">IF(OR($B35="",Tasks!$F35="",Tasks!$G35=""),"",IF(AND(Tasks!$F35&lt;=EOMONTH(J$3,0),Tasks!$G35&gt;=J$3),"x",""))</f>
        <v/>
      </c>
      <c r="K35" s="50" t="str">
        <f aca="false">IF(OR($B35="",Tasks!$F35="",Tasks!$G35=""),"",IF(AND(Tasks!$F35&lt;=EOMONTH(K$3,0),Tasks!$G35&gt;=K$3),"x",""))</f>
        <v/>
      </c>
      <c r="L35" s="50" t="str">
        <f aca="false">IF(OR($B35="",Tasks!$F35="",Tasks!$G35=""),"",IF(AND(Tasks!$F35&lt;=EOMONTH(L$3,0),Tasks!$G35&gt;=L$3),"x",""))</f>
        <v/>
      </c>
    </row>
    <row r="36" customFormat="false" ht="18.75" hidden="false" customHeight="true" outlineLevel="0" collapsed="false">
      <c r="A36" s="48" t="str">
        <f aca="false">IF(Tasks!$B36="","",Tasks!A36)</f>
        <v/>
      </c>
      <c r="B36" s="49" t="str">
        <f aca="false">IF(Tasks!$B36="","",Tasks!B36)</f>
        <v/>
      </c>
      <c r="C36" s="48" t="str">
        <f aca="false">IF(Tasks!$B36="","",Tasks!C36)</f>
        <v/>
      </c>
      <c r="D36" s="48" t="str">
        <f aca="false">IF(Tasks!$B36="","",Tasks!E36)</f>
        <v/>
      </c>
      <c r="E36" s="50" t="str">
        <f aca="false">IF(OR($B36="",Tasks!$F36="",Tasks!$G36=""),"",IF(AND(Tasks!$F36&lt;=EOMONTH(E$3,0),Tasks!$G36&gt;=E$3),"x",""))</f>
        <v/>
      </c>
      <c r="F36" s="50" t="str">
        <f aca="false">IF(OR($B36="",Tasks!$F36="",Tasks!$G36=""),"",IF(AND(Tasks!$F36&lt;=EOMONTH(F$3,0),Tasks!$G36&gt;=F$3),"x",""))</f>
        <v/>
      </c>
      <c r="G36" s="50" t="str">
        <f aca="false">IF(OR($B36="",Tasks!$F36="",Tasks!$G36=""),"",IF(AND(Tasks!$F36&lt;=EOMONTH(G$3,0),Tasks!$G36&gt;=G$3),"x",""))</f>
        <v/>
      </c>
      <c r="H36" s="50" t="str">
        <f aca="false">IF(OR($B36="",Tasks!$F36="",Tasks!$G36=""),"",IF(AND(Tasks!$F36&lt;=EOMONTH(H$3,0),Tasks!$G36&gt;=H$3),"x",""))</f>
        <v/>
      </c>
      <c r="I36" s="50" t="str">
        <f aca="false">IF(OR($B36="",Tasks!$F36="",Tasks!$G36=""),"",IF(AND(Tasks!$F36&lt;=EOMONTH(I$3,0),Tasks!$G36&gt;=I$3),"x",""))</f>
        <v/>
      </c>
      <c r="J36" s="50" t="str">
        <f aca="false">IF(OR($B36="",Tasks!$F36="",Tasks!$G36=""),"",IF(AND(Tasks!$F36&lt;=EOMONTH(J$3,0),Tasks!$G36&gt;=J$3),"x",""))</f>
        <v/>
      </c>
      <c r="K36" s="50" t="str">
        <f aca="false">IF(OR($B36="",Tasks!$F36="",Tasks!$G36=""),"",IF(AND(Tasks!$F36&lt;=EOMONTH(K$3,0),Tasks!$G36&gt;=K$3),"x",""))</f>
        <v/>
      </c>
      <c r="L36" s="50" t="str">
        <f aca="false">IF(OR($B36="",Tasks!$F36="",Tasks!$G36=""),"",IF(AND(Tasks!$F36&lt;=EOMONTH(L$3,0),Tasks!$G36&gt;=L$3),"x",""))</f>
        <v/>
      </c>
    </row>
    <row r="37" customFormat="false" ht="18.75" hidden="false" customHeight="true" outlineLevel="0" collapsed="false">
      <c r="A37" s="48" t="str">
        <f aca="false">IF(Tasks!$B37="","",Tasks!A37)</f>
        <v/>
      </c>
      <c r="B37" s="49" t="str">
        <f aca="false">IF(Tasks!$B37="","",Tasks!B37)</f>
        <v/>
      </c>
      <c r="C37" s="48" t="str">
        <f aca="false">IF(Tasks!$B37="","",Tasks!C37)</f>
        <v/>
      </c>
      <c r="D37" s="48" t="str">
        <f aca="false">IF(Tasks!$B37="","",Tasks!E37)</f>
        <v/>
      </c>
      <c r="E37" s="50" t="str">
        <f aca="false">IF(OR($B37="",Tasks!$F37="",Tasks!$G37=""),"",IF(AND(Tasks!$F37&lt;=EOMONTH(E$3,0),Tasks!$G37&gt;=E$3),"x",""))</f>
        <v/>
      </c>
      <c r="F37" s="50" t="str">
        <f aca="false">IF(OR($B37="",Tasks!$F37="",Tasks!$G37=""),"",IF(AND(Tasks!$F37&lt;=EOMONTH(F$3,0),Tasks!$G37&gt;=F$3),"x",""))</f>
        <v/>
      </c>
      <c r="G37" s="50" t="str">
        <f aca="false">IF(OR($B37="",Tasks!$F37="",Tasks!$G37=""),"",IF(AND(Tasks!$F37&lt;=EOMONTH(G$3,0),Tasks!$G37&gt;=G$3),"x",""))</f>
        <v/>
      </c>
      <c r="H37" s="50" t="str">
        <f aca="false">IF(OR($B37="",Tasks!$F37="",Tasks!$G37=""),"",IF(AND(Tasks!$F37&lt;=EOMONTH(H$3,0),Tasks!$G37&gt;=H$3),"x",""))</f>
        <v/>
      </c>
      <c r="I37" s="50" t="str">
        <f aca="false">IF(OR($B37="",Tasks!$F37="",Tasks!$G37=""),"",IF(AND(Tasks!$F37&lt;=EOMONTH(I$3,0),Tasks!$G37&gt;=I$3),"x",""))</f>
        <v/>
      </c>
      <c r="J37" s="50" t="str">
        <f aca="false">IF(OR($B37="",Tasks!$F37="",Tasks!$G37=""),"",IF(AND(Tasks!$F37&lt;=EOMONTH(J$3,0),Tasks!$G37&gt;=J$3),"x",""))</f>
        <v/>
      </c>
      <c r="K37" s="50" t="str">
        <f aca="false">IF(OR($B37="",Tasks!$F37="",Tasks!$G37=""),"",IF(AND(Tasks!$F37&lt;=EOMONTH(K$3,0),Tasks!$G37&gt;=K$3),"x",""))</f>
        <v/>
      </c>
      <c r="L37" s="50" t="str">
        <f aca="false">IF(OR($B37="",Tasks!$F37="",Tasks!$G37=""),"",IF(AND(Tasks!$F37&lt;=EOMONTH(L$3,0),Tasks!$G37&gt;=L$3),"x",""))</f>
        <v/>
      </c>
    </row>
    <row r="38" customFormat="false" ht="18.75" hidden="false" customHeight="true" outlineLevel="0" collapsed="false">
      <c r="A38" s="48" t="str">
        <f aca="false">IF(Tasks!$B38="","",Tasks!A38)</f>
        <v/>
      </c>
      <c r="B38" s="49" t="str">
        <f aca="false">IF(Tasks!$B38="","",Tasks!B38)</f>
        <v/>
      </c>
      <c r="C38" s="48" t="str">
        <f aca="false">IF(Tasks!$B38="","",Tasks!C38)</f>
        <v/>
      </c>
      <c r="D38" s="48" t="str">
        <f aca="false">IF(Tasks!$B38="","",Tasks!E38)</f>
        <v/>
      </c>
      <c r="E38" s="50" t="str">
        <f aca="false">IF(OR($B38="",Tasks!$F38="",Tasks!$G38=""),"",IF(AND(Tasks!$F38&lt;=EOMONTH(E$3,0),Tasks!$G38&gt;=E$3),"x",""))</f>
        <v/>
      </c>
      <c r="F38" s="50" t="str">
        <f aca="false">IF(OR($B38="",Tasks!$F38="",Tasks!$G38=""),"",IF(AND(Tasks!$F38&lt;=EOMONTH(F$3,0),Tasks!$G38&gt;=F$3),"x",""))</f>
        <v/>
      </c>
      <c r="G38" s="50" t="str">
        <f aca="false">IF(OR($B38="",Tasks!$F38="",Tasks!$G38=""),"",IF(AND(Tasks!$F38&lt;=EOMONTH(G$3,0),Tasks!$G38&gt;=G$3),"x",""))</f>
        <v/>
      </c>
      <c r="H38" s="50" t="str">
        <f aca="false">IF(OR($B38="",Tasks!$F38="",Tasks!$G38=""),"",IF(AND(Tasks!$F38&lt;=EOMONTH(H$3,0),Tasks!$G38&gt;=H$3),"x",""))</f>
        <v/>
      </c>
      <c r="I38" s="50" t="str">
        <f aca="false">IF(OR($B38="",Tasks!$F38="",Tasks!$G38=""),"",IF(AND(Tasks!$F38&lt;=EOMONTH(I$3,0),Tasks!$G38&gt;=I$3),"x",""))</f>
        <v/>
      </c>
      <c r="J38" s="50" t="str">
        <f aca="false">IF(OR($B38="",Tasks!$F38="",Tasks!$G38=""),"",IF(AND(Tasks!$F38&lt;=EOMONTH(J$3,0),Tasks!$G38&gt;=J$3),"x",""))</f>
        <v/>
      </c>
      <c r="K38" s="50" t="str">
        <f aca="false">IF(OR($B38="",Tasks!$F38="",Tasks!$G38=""),"",IF(AND(Tasks!$F38&lt;=EOMONTH(K$3,0),Tasks!$G38&gt;=K$3),"x",""))</f>
        <v/>
      </c>
      <c r="L38" s="50" t="str">
        <f aca="false">IF(OR($B38="",Tasks!$F38="",Tasks!$G38=""),"",IF(AND(Tasks!$F38&lt;=EOMONTH(L$3,0),Tasks!$G38&gt;=L$3),"x",""))</f>
        <v/>
      </c>
    </row>
    <row r="39" customFormat="false" ht="18.75" hidden="false" customHeight="true" outlineLevel="0" collapsed="false">
      <c r="A39" s="48" t="str">
        <f aca="false">IF(Tasks!$B39="","",Tasks!A39)</f>
        <v/>
      </c>
      <c r="B39" s="49" t="str">
        <f aca="false">IF(Tasks!$B39="","",Tasks!B39)</f>
        <v/>
      </c>
      <c r="C39" s="48" t="str">
        <f aca="false">IF(Tasks!$B39="","",Tasks!C39)</f>
        <v/>
      </c>
      <c r="D39" s="48" t="str">
        <f aca="false">IF(Tasks!$B39="","",Tasks!E39)</f>
        <v/>
      </c>
      <c r="E39" s="50" t="str">
        <f aca="false">IF(OR($B39="",Tasks!$F39="",Tasks!$G39=""),"",IF(AND(Tasks!$F39&lt;=EOMONTH(E$3,0),Tasks!$G39&gt;=E$3),"x",""))</f>
        <v/>
      </c>
      <c r="F39" s="50" t="str">
        <f aca="false">IF(OR($B39="",Tasks!$F39="",Tasks!$G39=""),"",IF(AND(Tasks!$F39&lt;=EOMONTH(F$3,0),Tasks!$G39&gt;=F$3),"x",""))</f>
        <v/>
      </c>
      <c r="G39" s="50" t="str">
        <f aca="false">IF(OR($B39="",Tasks!$F39="",Tasks!$G39=""),"",IF(AND(Tasks!$F39&lt;=EOMONTH(G$3,0),Tasks!$G39&gt;=G$3),"x",""))</f>
        <v/>
      </c>
      <c r="H39" s="50" t="str">
        <f aca="false">IF(OR($B39="",Tasks!$F39="",Tasks!$G39=""),"",IF(AND(Tasks!$F39&lt;=EOMONTH(H$3,0),Tasks!$G39&gt;=H$3),"x",""))</f>
        <v/>
      </c>
      <c r="I39" s="50" t="str">
        <f aca="false">IF(OR($B39="",Tasks!$F39="",Tasks!$G39=""),"",IF(AND(Tasks!$F39&lt;=EOMONTH(I$3,0),Tasks!$G39&gt;=I$3),"x",""))</f>
        <v/>
      </c>
      <c r="J39" s="50" t="str">
        <f aca="false">IF(OR($B39="",Tasks!$F39="",Tasks!$G39=""),"",IF(AND(Tasks!$F39&lt;=EOMONTH(J$3,0),Tasks!$G39&gt;=J$3),"x",""))</f>
        <v/>
      </c>
      <c r="K39" s="50" t="str">
        <f aca="false">IF(OR($B39="",Tasks!$F39="",Tasks!$G39=""),"",IF(AND(Tasks!$F39&lt;=EOMONTH(K$3,0),Tasks!$G39&gt;=K$3),"x",""))</f>
        <v/>
      </c>
      <c r="L39" s="50" t="str">
        <f aca="false">IF(OR($B39="",Tasks!$F39="",Tasks!$G39=""),"",IF(AND(Tasks!$F39&lt;=EOMONTH(L$3,0),Tasks!$G39&gt;=L$3),"x",""))</f>
        <v/>
      </c>
    </row>
    <row r="40" customFormat="false" ht="18.75" hidden="false" customHeight="true" outlineLevel="0" collapsed="false">
      <c r="A40" s="48" t="str">
        <f aca="false">IF(Tasks!$B40="","",Tasks!A40)</f>
        <v/>
      </c>
      <c r="B40" s="49" t="str">
        <f aca="false">IF(Tasks!$B40="","",Tasks!B40)</f>
        <v/>
      </c>
      <c r="C40" s="48" t="str">
        <f aca="false">IF(Tasks!$B40="","",Tasks!C40)</f>
        <v/>
      </c>
      <c r="D40" s="48" t="str">
        <f aca="false">IF(Tasks!$B40="","",Tasks!E40)</f>
        <v/>
      </c>
      <c r="E40" s="50" t="str">
        <f aca="false">IF(OR($B40="",Tasks!$F40="",Tasks!$G40=""),"",IF(AND(Tasks!$F40&lt;=EOMONTH(E$3,0),Tasks!$G40&gt;=E$3),"x",""))</f>
        <v/>
      </c>
      <c r="F40" s="50" t="str">
        <f aca="false">IF(OR($B40="",Tasks!$F40="",Tasks!$G40=""),"",IF(AND(Tasks!$F40&lt;=EOMONTH(F$3,0),Tasks!$G40&gt;=F$3),"x",""))</f>
        <v/>
      </c>
      <c r="G40" s="50" t="str">
        <f aca="false">IF(OR($B40="",Tasks!$F40="",Tasks!$G40=""),"",IF(AND(Tasks!$F40&lt;=EOMONTH(G$3,0),Tasks!$G40&gt;=G$3),"x",""))</f>
        <v/>
      </c>
      <c r="H40" s="50" t="str">
        <f aca="false">IF(OR($B40="",Tasks!$F40="",Tasks!$G40=""),"",IF(AND(Tasks!$F40&lt;=EOMONTH(H$3,0),Tasks!$G40&gt;=H$3),"x",""))</f>
        <v/>
      </c>
      <c r="I40" s="50" t="str">
        <f aca="false">IF(OR($B40="",Tasks!$F40="",Tasks!$G40=""),"",IF(AND(Tasks!$F40&lt;=EOMONTH(I$3,0),Tasks!$G40&gt;=I$3),"x",""))</f>
        <v/>
      </c>
      <c r="J40" s="50" t="str">
        <f aca="false">IF(OR($B40="",Tasks!$F40="",Tasks!$G40=""),"",IF(AND(Tasks!$F40&lt;=EOMONTH(J$3,0),Tasks!$G40&gt;=J$3),"x",""))</f>
        <v/>
      </c>
      <c r="K40" s="50" t="str">
        <f aca="false">IF(OR($B40="",Tasks!$F40="",Tasks!$G40=""),"",IF(AND(Tasks!$F40&lt;=EOMONTH(K$3,0),Tasks!$G40&gt;=K$3),"x",""))</f>
        <v/>
      </c>
      <c r="L40" s="50" t="str">
        <f aca="false">IF(OR($B40="",Tasks!$F40="",Tasks!$G40=""),"",IF(AND(Tasks!$F40&lt;=EOMONTH(L$3,0),Tasks!$G40&gt;=L$3),"x",""))</f>
        <v/>
      </c>
    </row>
    <row r="41" customFormat="false" ht="18.75" hidden="false" customHeight="true" outlineLevel="0" collapsed="false">
      <c r="A41" s="48" t="str">
        <f aca="false">IF(Tasks!$B41="","",Tasks!A41)</f>
        <v/>
      </c>
      <c r="B41" s="49" t="str">
        <f aca="false">IF(Tasks!$B41="","",Tasks!B41)</f>
        <v/>
      </c>
      <c r="C41" s="48" t="str">
        <f aca="false">IF(Tasks!$B41="","",Tasks!C41)</f>
        <v/>
      </c>
      <c r="D41" s="48" t="str">
        <f aca="false">IF(Tasks!$B41="","",Tasks!E41)</f>
        <v/>
      </c>
      <c r="E41" s="50" t="str">
        <f aca="false">IF(OR($B41="",Tasks!$F41="",Tasks!$G41=""),"",IF(AND(Tasks!$F41&lt;=EOMONTH(E$3,0),Tasks!$G41&gt;=E$3),"x",""))</f>
        <v/>
      </c>
      <c r="F41" s="50" t="str">
        <f aca="false">IF(OR($B41="",Tasks!$F41="",Tasks!$G41=""),"",IF(AND(Tasks!$F41&lt;=EOMONTH(F$3,0),Tasks!$G41&gt;=F$3),"x",""))</f>
        <v/>
      </c>
      <c r="G41" s="50" t="str">
        <f aca="false">IF(OR($B41="",Tasks!$F41="",Tasks!$G41=""),"",IF(AND(Tasks!$F41&lt;=EOMONTH(G$3,0),Tasks!$G41&gt;=G$3),"x",""))</f>
        <v/>
      </c>
      <c r="H41" s="50" t="str">
        <f aca="false">IF(OR($B41="",Tasks!$F41="",Tasks!$G41=""),"",IF(AND(Tasks!$F41&lt;=EOMONTH(H$3,0),Tasks!$G41&gt;=H$3),"x",""))</f>
        <v/>
      </c>
      <c r="I41" s="50" t="str">
        <f aca="false">IF(OR($B41="",Tasks!$F41="",Tasks!$G41=""),"",IF(AND(Tasks!$F41&lt;=EOMONTH(I$3,0),Tasks!$G41&gt;=I$3),"x",""))</f>
        <v/>
      </c>
      <c r="J41" s="50" t="str">
        <f aca="false">IF(OR($B41="",Tasks!$F41="",Tasks!$G41=""),"",IF(AND(Tasks!$F41&lt;=EOMONTH(J$3,0),Tasks!$G41&gt;=J$3),"x",""))</f>
        <v/>
      </c>
      <c r="K41" s="50" t="str">
        <f aca="false">IF(OR($B41="",Tasks!$F41="",Tasks!$G41=""),"",IF(AND(Tasks!$F41&lt;=EOMONTH(K$3,0),Tasks!$G41&gt;=K$3),"x",""))</f>
        <v/>
      </c>
      <c r="L41" s="50" t="str">
        <f aca="false">IF(OR($B41="",Tasks!$F41="",Tasks!$G41=""),"",IF(AND(Tasks!$F41&lt;=EOMONTH(L$3,0),Tasks!$G41&gt;=L$3),"x",""))</f>
        <v/>
      </c>
    </row>
    <row r="42" customFormat="false" ht="18.75" hidden="false" customHeight="true" outlineLevel="0" collapsed="false">
      <c r="A42" s="48" t="str">
        <f aca="false">IF(Tasks!$B42="","",Tasks!A42)</f>
        <v/>
      </c>
      <c r="B42" s="49" t="str">
        <f aca="false">IF(Tasks!$B42="","",Tasks!B42)</f>
        <v/>
      </c>
      <c r="C42" s="48" t="str">
        <f aca="false">IF(Tasks!$B42="","",Tasks!C42)</f>
        <v/>
      </c>
      <c r="D42" s="48" t="str">
        <f aca="false">IF(Tasks!$B42="","",Tasks!E42)</f>
        <v/>
      </c>
      <c r="E42" s="50" t="str">
        <f aca="false">IF(OR($B42="",Tasks!$F42="",Tasks!$G42=""),"",IF(AND(Tasks!$F42&lt;=EOMONTH(E$3,0),Tasks!$G42&gt;=E$3),"x",""))</f>
        <v/>
      </c>
      <c r="F42" s="50" t="str">
        <f aca="false">IF(OR($B42="",Tasks!$F42="",Tasks!$G42=""),"",IF(AND(Tasks!$F42&lt;=EOMONTH(F$3,0),Tasks!$G42&gt;=F$3),"x",""))</f>
        <v/>
      </c>
      <c r="G42" s="50" t="str">
        <f aca="false">IF(OR($B42="",Tasks!$F42="",Tasks!$G42=""),"",IF(AND(Tasks!$F42&lt;=EOMONTH(G$3,0),Tasks!$G42&gt;=G$3),"x",""))</f>
        <v/>
      </c>
      <c r="H42" s="50" t="str">
        <f aca="false">IF(OR($B42="",Tasks!$F42="",Tasks!$G42=""),"",IF(AND(Tasks!$F42&lt;=EOMONTH(H$3,0),Tasks!$G42&gt;=H$3),"x",""))</f>
        <v/>
      </c>
      <c r="I42" s="50" t="str">
        <f aca="false">IF(OR($B42="",Tasks!$F42="",Tasks!$G42=""),"",IF(AND(Tasks!$F42&lt;=EOMONTH(I$3,0),Tasks!$G42&gt;=I$3),"x",""))</f>
        <v/>
      </c>
      <c r="J42" s="50" t="str">
        <f aca="false">IF(OR($B42="",Tasks!$F42="",Tasks!$G42=""),"",IF(AND(Tasks!$F42&lt;=EOMONTH(J$3,0),Tasks!$G42&gt;=J$3),"x",""))</f>
        <v/>
      </c>
      <c r="K42" s="50" t="str">
        <f aca="false">IF(OR($B42="",Tasks!$F42="",Tasks!$G42=""),"",IF(AND(Tasks!$F42&lt;=EOMONTH(K$3,0),Tasks!$G42&gt;=K$3),"x",""))</f>
        <v/>
      </c>
      <c r="L42" s="50" t="str">
        <f aca="false">IF(OR($B42="",Tasks!$F42="",Tasks!$G42=""),"",IF(AND(Tasks!$F42&lt;=EOMONTH(L$3,0),Tasks!$G42&gt;=L$3),"x",""))</f>
        <v/>
      </c>
    </row>
    <row r="43" customFormat="false" ht="18.75" hidden="false" customHeight="true" outlineLevel="0" collapsed="false">
      <c r="A43" s="48" t="str">
        <f aca="false">IF(Tasks!$B43="","",Tasks!A43)</f>
        <v/>
      </c>
      <c r="B43" s="49" t="str">
        <f aca="false">IF(Tasks!$B43="","",Tasks!B43)</f>
        <v/>
      </c>
      <c r="C43" s="48" t="str">
        <f aca="false">IF(Tasks!$B43="","",Tasks!C43)</f>
        <v/>
      </c>
      <c r="D43" s="48" t="str">
        <f aca="false">IF(Tasks!$B43="","",Tasks!E43)</f>
        <v/>
      </c>
      <c r="E43" s="50" t="str">
        <f aca="false">IF(OR($B43="",Tasks!$F43="",Tasks!$G43=""),"",IF(AND(Tasks!$F43&lt;=EOMONTH(E$3,0),Tasks!$G43&gt;=E$3),"x",""))</f>
        <v/>
      </c>
      <c r="F43" s="50" t="str">
        <f aca="false">IF(OR($B43="",Tasks!$F43="",Tasks!$G43=""),"",IF(AND(Tasks!$F43&lt;=EOMONTH(F$3,0),Tasks!$G43&gt;=F$3),"x",""))</f>
        <v/>
      </c>
      <c r="G43" s="50" t="str">
        <f aca="false">IF(OR($B43="",Tasks!$F43="",Tasks!$G43=""),"",IF(AND(Tasks!$F43&lt;=EOMONTH(G$3,0),Tasks!$G43&gt;=G$3),"x",""))</f>
        <v/>
      </c>
      <c r="H43" s="50" t="str">
        <f aca="false">IF(OR($B43="",Tasks!$F43="",Tasks!$G43=""),"",IF(AND(Tasks!$F43&lt;=EOMONTH(H$3,0),Tasks!$G43&gt;=H$3),"x",""))</f>
        <v/>
      </c>
      <c r="I43" s="50" t="str">
        <f aca="false">IF(OR($B43="",Tasks!$F43="",Tasks!$G43=""),"",IF(AND(Tasks!$F43&lt;=EOMONTH(I$3,0),Tasks!$G43&gt;=I$3),"x",""))</f>
        <v/>
      </c>
      <c r="J43" s="50" t="str">
        <f aca="false">IF(OR($B43="",Tasks!$F43="",Tasks!$G43=""),"",IF(AND(Tasks!$F43&lt;=EOMONTH(J$3,0),Tasks!$G43&gt;=J$3),"x",""))</f>
        <v/>
      </c>
      <c r="K43" s="50" t="str">
        <f aca="false">IF(OR($B43="",Tasks!$F43="",Tasks!$G43=""),"",IF(AND(Tasks!$F43&lt;=EOMONTH(K$3,0),Tasks!$G43&gt;=K$3),"x",""))</f>
        <v/>
      </c>
      <c r="L43" s="50" t="str">
        <f aca="false">IF(OR($B43="",Tasks!$F43="",Tasks!$G43=""),"",IF(AND(Tasks!$F43&lt;=EOMONTH(L$3,0),Tasks!$G43&gt;=L$3),"x",""))</f>
        <v/>
      </c>
    </row>
    <row r="44" customFormat="false" ht="18.75" hidden="false" customHeight="true" outlineLevel="0" collapsed="false">
      <c r="A44" s="48" t="str">
        <f aca="false">IF(Tasks!$B44="","",Tasks!A44)</f>
        <v/>
      </c>
      <c r="B44" s="49" t="str">
        <f aca="false">IF(Tasks!$B44="","",Tasks!B44)</f>
        <v/>
      </c>
      <c r="C44" s="48" t="str">
        <f aca="false">IF(Tasks!$B44="","",Tasks!C44)</f>
        <v/>
      </c>
      <c r="D44" s="48" t="str">
        <f aca="false">IF(Tasks!$B44="","",Tasks!E44)</f>
        <v/>
      </c>
      <c r="E44" s="50" t="str">
        <f aca="false">IF(OR($B44="",Tasks!$F44="",Tasks!$G44=""),"",IF(AND(Tasks!$F44&lt;=EOMONTH(E$3,0),Tasks!$G44&gt;=E$3),"x",""))</f>
        <v/>
      </c>
      <c r="F44" s="50" t="str">
        <f aca="false">IF(OR($B44="",Tasks!$F44="",Tasks!$G44=""),"",IF(AND(Tasks!$F44&lt;=EOMONTH(F$3,0),Tasks!$G44&gt;=F$3),"x",""))</f>
        <v/>
      </c>
      <c r="G44" s="50" t="str">
        <f aca="false">IF(OR($B44="",Tasks!$F44="",Tasks!$G44=""),"",IF(AND(Tasks!$F44&lt;=EOMONTH(G$3,0),Tasks!$G44&gt;=G$3),"x",""))</f>
        <v/>
      </c>
      <c r="H44" s="50" t="str">
        <f aca="false">IF(OR($B44="",Tasks!$F44="",Tasks!$G44=""),"",IF(AND(Tasks!$F44&lt;=EOMONTH(H$3,0),Tasks!$G44&gt;=H$3),"x",""))</f>
        <v/>
      </c>
      <c r="I44" s="50" t="str">
        <f aca="false">IF(OR($B44="",Tasks!$F44="",Tasks!$G44=""),"",IF(AND(Tasks!$F44&lt;=EOMONTH(I$3,0),Tasks!$G44&gt;=I$3),"x",""))</f>
        <v/>
      </c>
      <c r="J44" s="50" t="str">
        <f aca="false">IF(OR($B44="",Tasks!$F44="",Tasks!$G44=""),"",IF(AND(Tasks!$F44&lt;=EOMONTH(J$3,0),Tasks!$G44&gt;=J$3),"x",""))</f>
        <v/>
      </c>
      <c r="K44" s="50" t="str">
        <f aca="false">IF(OR($B44="",Tasks!$F44="",Tasks!$G44=""),"",IF(AND(Tasks!$F44&lt;=EOMONTH(K$3,0),Tasks!$G44&gt;=K$3),"x",""))</f>
        <v/>
      </c>
      <c r="L44" s="50" t="str">
        <f aca="false">IF(OR($B44="",Tasks!$F44="",Tasks!$G44=""),"",IF(AND(Tasks!$F44&lt;=EOMONTH(L$3,0),Tasks!$G44&gt;=L$3),"x",""))</f>
        <v/>
      </c>
    </row>
    <row r="45" customFormat="false" ht="18.75" hidden="false" customHeight="true" outlineLevel="0" collapsed="false">
      <c r="A45" s="48" t="str">
        <f aca="false">IF(Tasks!$B45="","",Tasks!A45)</f>
        <v/>
      </c>
      <c r="B45" s="49" t="str">
        <f aca="false">IF(Tasks!$B45="","",Tasks!B45)</f>
        <v/>
      </c>
      <c r="C45" s="48" t="str">
        <f aca="false">IF(Tasks!$B45="","",Tasks!C45)</f>
        <v/>
      </c>
      <c r="D45" s="48" t="str">
        <f aca="false">IF(Tasks!$B45="","",Tasks!E45)</f>
        <v/>
      </c>
      <c r="E45" s="50" t="str">
        <f aca="false">IF(OR($B45="",Tasks!$F45="",Tasks!$G45=""),"",IF(AND(Tasks!$F45&lt;=EOMONTH(E$3,0),Tasks!$G45&gt;=E$3),"x",""))</f>
        <v/>
      </c>
      <c r="F45" s="50" t="str">
        <f aca="false">IF(OR($B45="",Tasks!$F45="",Tasks!$G45=""),"",IF(AND(Tasks!$F45&lt;=EOMONTH(F$3,0),Tasks!$G45&gt;=F$3),"x",""))</f>
        <v/>
      </c>
      <c r="G45" s="50" t="str">
        <f aca="false">IF(OR($B45="",Tasks!$F45="",Tasks!$G45=""),"",IF(AND(Tasks!$F45&lt;=EOMONTH(G$3,0),Tasks!$G45&gt;=G$3),"x",""))</f>
        <v/>
      </c>
      <c r="H45" s="50" t="str">
        <f aca="false">IF(OR($B45="",Tasks!$F45="",Tasks!$G45=""),"",IF(AND(Tasks!$F45&lt;=EOMONTH(H$3,0),Tasks!$G45&gt;=H$3),"x",""))</f>
        <v/>
      </c>
      <c r="I45" s="50" t="str">
        <f aca="false">IF(OR($B45="",Tasks!$F45="",Tasks!$G45=""),"",IF(AND(Tasks!$F45&lt;=EOMONTH(I$3,0),Tasks!$G45&gt;=I$3),"x",""))</f>
        <v/>
      </c>
      <c r="J45" s="50" t="str">
        <f aca="false">IF(OR($B45="",Tasks!$F45="",Tasks!$G45=""),"",IF(AND(Tasks!$F45&lt;=EOMONTH(J$3,0),Tasks!$G45&gt;=J$3),"x",""))</f>
        <v/>
      </c>
      <c r="K45" s="50" t="str">
        <f aca="false">IF(OR($B45="",Tasks!$F45="",Tasks!$G45=""),"",IF(AND(Tasks!$F45&lt;=EOMONTH(K$3,0),Tasks!$G45&gt;=K$3),"x",""))</f>
        <v/>
      </c>
      <c r="L45" s="50" t="str">
        <f aca="false">IF(OR($B45="",Tasks!$F45="",Tasks!$G45=""),"",IF(AND(Tasks!$F45&lt;=EOMONTH(L$3,0),Tasks!$G45&gt;=L$3),"x",""))</f>
        <v/>
      </c>
    </row>
    <row r="46" customFormat="false" ht="18.75" hidden="false" customHeight="true" outlineLevel="0" collapsed="false">
      <c r="A46" s="48" t="str">
        <f aca="false">IF(Tasks!$B46="","",Tasks!A46)</f>
        <v/>
      </c>
      <c r="B46" s="49" t="str">
        <f aca="false">IF(Tasks!$B46="","",Tasks!B46)</f>
        <v/>
      </c>
      <c r="C46" s="48" t="str">
        <f aca="false">IF(Tasks!$B46="","",Tasks!C46)</f>
        <v/>
      </c>
      <c r="D46" s="48" t="str">
        <f aca="false">IF(Tasks!$B46="","",Tasks!E46)</f>
        <v/>
      </c>
      <c r="E46" s="50" t="str">
        <f aca="false">IF(OR($B46="",Tasks!$F46="",Tasks!$G46=""),"",IF(AND(Tasks!$F46&lt;=EOMONTH(E$3,0),Tasks!$G46&gt;=E$3),"x",""))</f>
        <v/>
      </c>
      <c r="F46" s="50" t="str">
        <f aca="false">IF(OR($B46="",Tasks!$F46="",Tasks!$G46=""),"",IF(AND(Tasks!$F46&lt;=EOMONTH(F$3,0),Tasks!$G46&gt;=F$3),"x",""))</f>
        <v/>
      </c>
      <c r="G46" s="50" t="str">
        <f aca="false">IF(OR($B46="",Tasks!$F46="",Tasks!$G46=""),"",IF(AND(Tasks!$F46&lt;=EOMONTH(G$3,0),Tasks!$G46&gt;=G$3),"x",""))</f>
        <v/>
      </c>
      <c r="H46" s="50" t="str">
        <f aca="false">IF(OR($B46="",Tasks!$F46="",Tasks!$G46=""),"",IF(AND(Tasks!$F46&lt;=EOMONTH(H$3,0),Tasks!$G46&gt;=H$3),"x",""))</f>
        <v/>
      </c>
      <c r="I46" s="50" t="str">
        <f aca="false">IF(OR($B46="",Tasks!$F46="",Tasks!$G46=""),"",IF(AND(Tasks!$F46&lt;=EOMONTH(I$3,0),Tasks!$G46&gt;=I$3),"x",""))</f>
        <v/>
      </c>
      <c r="J46" s="50" t="str">
        <f aca="false">IF(OR($B46="",Tasks!$F46="",Tasks!$G46=""),"",IF(AND(Tasks!$F46&lt;=EOMONTH(J$3,0),Tasks!$G46&gt;=J$3),"x",""))</f>
        <v/>
      </c>
      <c r="K46" s="50" t="str">
        <f aca="false">IF(OR($B46="",Tasks!$F46="",Tasks!$G46=""),"",IF(AND(Tasks!$F46&lt;=EOMONTH(K$3,0),Tasks!$G46&gt;=K$3),"x",""))</f>
        <v/>
      </c>
      <c r="L46" s="50" t="str">
        <f aca="false">IF(OR($B46="",Tasks!$F46="",Tasks!$G46=""),"",IF(AND(Tasks!$F46&lt;=EOMONTH(L$3,0),Tasks!$G46&gt;=L$3),"x",""))</f>
        <v/>
      </c>
    </row>
    <row r="47" customFormat="false" ht="18.75" hidden="false" customHeight="true" outlineLevel="0" collapsed="false">
      <c r="A47" s="48" t="str">
        <f aca="false">IF(Tasks!$B47="","",Tasks!A47)</f>
        <v/>
      </c>
      <c r="B47" s="49" t="str">
        <f aca="false">IF(Tasks!$B47="","",Tasks!B47)</f>
        <v/>
      </c>
      <c r="C47" s="48" t="str">
        <f aca="false">IF(Tasks!$B47="","",Tasks!C47)</f>
        <v/>
      </c>
      <c r="D47" s="48" t="str">
        <f aca="false">IF(Tasks!$B47="","",Tasks!E47)</f>
        <v/>
      </c>
      <c r="E47" s="50" t="str">
        <f aca="false">IF(OR($B47="",Tasks!$F47="",Tasks!$G47=""),"",IF(AND(Tasks!$F47&lt;=EOMONTH(E$3,0),Tasks!$G47&gt;=E$3),"x",""))</f>
        <v/>
      </c>
      <c r="F47" s="50" t="str">
        <f aca="false">IF(OR($B47="",Tasks!$F47="",Tasks!$G47=""),"",IF(AND(Tasks!$F47&lt;=EOMONTH(F$3,0),Tasks!$G47&gt;=F$3),"x",""))</f>
        <v/>
      </c>
      <c r="G47" s="50" t="str">
        <f aca="false">IF(OR($B47="",Tasks!$F47="",Tasks!$G47=""),"",IF(AND(Tasks!$F47&lt;=EOMONTH(G$3,0),Tasks!$G47&gt;=G$3),"x",""))</f>
        <v/>
      </c>
      <c r="H47" s="50" t="str">
        <f aca="false">IF(OR($B47="",Tasks!$F47="",Tasks!$G47=""),"",IF(AND(Tasks!$F47&lt;=EOMONTH(H$3,0),Tasks!$G47&gt;=H$3),"x",""))</f>
        <v/>
      </c>
      <c r="I47" s="50" t="str">
        <f aca="false">IF(OR($B47="",Tasks!$F47="",Tasks!$G47=""),"",IF(AND(Tasks!$F47&lt;=EOMONTH(I$3,0),Tasks!$G47&gt;=I$3),"x",""))</f>
        <v/>
      </c>
      <c r="J47" s="50" t="str">
        <f aca="false">IF(OR($B47="",Tasks!$F47="",Tasks!$G47=""),"",IF(AND(Tasks!$F47&lt;=EOMONTH(J$3,0),Tasks!$G47&gt;=J$3),"x",""))</f>
        <v/>
      </c>
      <c r="K47" s="50" t="str">
        <f aca="false">IF(OR($B47="",Tasks!$F47="",Tasks!$G47=""),"",IF(AND(Tasks!$F47&lt;=EOMONTH(K$3,0),Tasks!$G47&gt;=K$3),"x",""))</f>
        <v/>
      </c>
      <c r="L47" s="50" t="str">
        <f aca="false">IF(OR($B47="",Tasks!$F47="",Tasks!$G47=""),"",IF(AND(Tasks!$F47&lt;=EOMONTH(L$3,0),Tasks!$G47&gt;=L$3),"x",""))</f>
        <v/>
      </c>
    </row>
    <row r="48" customFormat="false" ht="18.75" hidden="false" customHeight="true" outlineLevel="0" collapsed="false">
      <c r="A48" s="48" t="str">
        <f aca="false">IF(Tasks!$B48="","",Tasks!A48)</f>
        <v/>
      </c>
      <c r="B48" s="49" t="str">
        <f aca="false">IF(Tasks!$B48="","",Tasks!B48)</f>
        <v/>
      </c>
      <c r="C48" s="48" t="str">
        <f aca="false">IF(Tasks!$B48="","",Tasks!C48)</f>
        <v/>
      </c>
      <c r="D48" s="48" t="str">
        <f aca="false">IF(Tasks!$B48="","",Tasks!E48)</f>
        <v/>
      </c>
      <c r="E48" s="50" t="str">
        <f aca="false">IF(OR($B48="",Tasks!$F48="",Tasks!$G48=""),"",IF(AND(Tasks!$F48&lt;=EOMONTH(E$3,0),Tasks!$G48&gt;=E$3),"x",""))</f>
        <v/>
      </c>
      <c r="F48" s="50" t="str">
        <f aca="false">IF(OR($B48="",Tasks!$F48="",Tasks!$G48=""),"",IF(AND(Tasks!$F48&lt;=EOMONTH(F$3,0),Tasks!$G48&gt;=F$3),"x",""))</f>
        <v/>
      </c>
      <c r="G48" s="50" t="str">
        <f aca="false">IF(OR($B48="",Tasks!$F48="",Tasks!$G48=""),"",IF(AND(Tasks!$F48&lt;=EOMONTH(G$3,0),Tasks!$G48&gt;=G$3),"x",""))</f>
        <v/>
      </c>
      <c r="H48" s="50" t="str">
        <f aca="false">IF(OR($B48="",Tasks!$F48="",Tasks!$G48=""),"",IF(AND(Tasks!$F48&lt;=EOMONTH(H$3,0),Tasks!$G48&gt;=H$3),"x",""))</f>
        <v/>
      </c>
      <c r="I48" s="50" t="str">
        <f aca="false">IF(OR($B48="",Tasks!$F48="",Tasks!$G48=""),"",IF(AND(Tasks!$F48&lt;=EOMONTH(I$3,0),Tasks!$G48&gt;=I$3),"x",""))</f>
        <v/>
      </c>
      <c r="J48" s="50" t="str">
        <f aca="false">IF(OR($B48="",Tasks!$F48="",Tasks!$G48=""),"",IF(AND(Tasks!$F48&lt;=EOMONTH(J$3,0),Tasks!$G48&gt;=J$3),"x",""))</f>
        <v/>
      </c>
      <c r="K48" s="50" t="str">
        <f aca="false">IF(OR($B48="",Tasks!$F48="",Tasks!$G48=""),"",IF(AND(Tasks!$F48&lt;=EOMONTH(K$3,0),Tasks!$G48&gt;=K$3),"x",""))</f>
        <v/>
      </c>
      <c r="L48" s="50" t="str">
        <f aca="false">IF(OR($B48="",Tasks!$F48="",Tasks!$G48=""),"",IF(AND(Tasks!$F48&lt;=EOMONTH(L$3,0),Tasks!$G48&gt;=L$3),"x",""))</f>
        <v/>
      </c>
    </row>
    <row r="49" customFormat="false" ht="18.75" hidden="false" customHeight="true" outlineLevel="0" collapsed="false">
      <c r="A49" s="48" t="str">
        <f aca="false">IF(Tasks!$B49="","",Tasks!A49)</f>
        <v/>
      </c>
      <c r="B49" s="49" t="str">
        <f aca="false">IF(Tasks!$B49="","",Tasks!B49)</f>
        <v/>
      </c>
      <c r="C49" s="48" t="str">
        <f aca="false">IF(Tasks!$B49="","",Tasks!C49)</f>
        <v/>
      </c>
      <c r="D49" s="48" t="str">
        <f aca="false">IF(Tasks!$B49="","",Tasks!E49)</f>
        <v/>
      </c>
      <c r="E49" s="50" t="str">
        <f aca="false">IF(OR($B49="",Tasks!$F49="",Tasks!$G49=""),"",IF(AND(Tasks!$F49&lt;=EOMONTH(E$3,0),Tasks!$G49&gt;=E$3),"x",""))</f>
        <v/>
      </c>
      <c r="F49" s="50" t="str">
        <f aca="false">IF(OR($B49="",Tasks!$F49="",Tasks!$G49=""),"",IF(AND(Tasks!$F49&lt;=EOMONTH(F$3,0),Tasks!$G49&gt;=F$3),"x",""))</f>
        <v/>
      </c>
      <c r="G49" s="50" t="str">
        <f aca="false">IF(OR($B49="",Tasks!$F49="",Tasks!$G49=""),"",IF(AND(Tasks!$F49&lt;=EOMONTH(G$3,0),Tasks!$G49&gt;=G$3),"x",""))</f>
        <v/>
      </c>
      <c r="H49" s="50" t="str">
        <f aca="false">IF(OR($B49="",Tasks!$F49="",Tasks!$G49=""),"",IF(AND(Tasks!$F49&lt;=EOMONTH(H$3,0),Tasks!$G49&gt;=H$3),"x",""))</f>
        <v/>
      </c>
      <c r="I49" s="50" t="str">
        <f aca="false">IF(OR($B49="",Tasks!$F49="",Tasks!$G49=""),"",IF(AND(Tasks!$F49&lt;=EOMONTH(I$3,0),Tasks!$G49&gt;=I$3),"x",""))</f>
        <v/>
      </c>
      <c r="J49" s="50" t="str">
        <f aca="false">IF(OR($B49="",Tasks!$F49="",Tasks!$G49=""),"",IF(AND(Tasks!$F49&lt;=EOMONTH(J$3,0),Tasks!$G49&gt;=J$3),"x",""))</f>
        <v/>
      </c>
      <c r="K49" s="50" t="str">
        <f aca="false">IF(OR($B49="",Tasks!$F49="",Tasks!$G49=""),"",IF(AND(Tasks!$F49&lt;=EOMONTH(K$3,0),Tasks!$G49&gt;=K$3),"x",""))</f>
        <v/>
      </c>
      <c r="L49" s="50" t="str">
        <f aca="false">IF(OR($B49="",Tasks!$F49="",Tasks!$G49=""),"",IF(AND(Tasks!$F49&lt;=EOMONTH(L$3,0),Tasks!$G49&gt;=L$3),"x",""))</f>
        <v/>
      </c>
    </row>
    <row r="50" customFormat="false" ht="18.75" hidden="false" customHeight="true" outlineLevel="0" collapsed="false">
      <c r="A50" s="48" t="str">
        <f aca="false">IF(Tasks!$B50="","",Tasks!A50)</f>
        <v/>
      </c>
      <c r="B50" s="49" t="str">
        <f aca="false">IF(Tasks!$B50="","",Tasks!B50)</f>
        <v/>
      </c>
      <c r="C50" s="48" t="str">
        <f aca="false">IF(Tasks!$B50="","",Tasks!C50)</f>
        <v/>
      </c>
      <c r="D50" s="48" t="str">
        <f aca="false">IF(Tasks!$B50="","",Tasks!E50)</f>
        <v/>
      </c>
      <c r="E50" s="50" t="str">
        <f aca="false">IF(OR($B50="",Tasks!$F50="",Tasks!$G50=""),"",IF(AND(Tasks!$F50&lt;=EOMONTH(E$3,0),Tasks!$G50&gt;=E$3),"x",""))</f>
        <v/>
      </c>
      <c r="F50" s="50" t="str">
        <f aca="false">IF(OR($B50="",Tasks!$F50="",Tasks!$G50=""),"",IF(AND(Tasks!$F50&lt;=EOMONTH(F$3,0),Tasks!$G50&gt;=F$3),"x",""))</f>
        <v/>
      </c>
      <c r="G50" s="50" t="str">
        <f aca="false">IF(OR($B50="",Tasks!$F50="",Tasks!$G50=""),"",IF(AND(Tasks!$F50&lt;=EOMONTH(G$3,0),Tasks!$G50&gt;=G$3),"x",""))</f>
        <v/>
      </c>
      <c r="H50" s="50" t="str">
        <f aca="false">IF(OR($B50="",Tasks!$F50="",Tasks!$G50=""),"",IF(AND(Tasks!$F50&lt;=EOMONTH(H$3,0),Tasks!$G50&gt;=H$3),"x",""))</f>
        <v/>
      </c>
      <c r="I50" s="50" t="str">
        <f aca="false">IF(OR($B50="",Tasks!$F50="",Tasks!$G50=""),"",IF(AND(Tasks!$F50&lt;=EOMONTH(I$3,0),Tasks!$G50&gt;=I$3),"x",""))</f>
        <v/>
      </c>
      <c r="J50" s="50" t="str">
        <f aca="false">IF(OR($B50="",Tasks!$F50="",Tasks!$G50=""),"",IF(AND(Tasks!$F50&lt;=EOMONTH(J$3,0),Tasks!$G50&gt;=J$3),"x",""))</f>
        <v/>
      </c>
      <c r="K50" s="50" t="str">
        <f aca="false">IF(OR($B50="",Tasks!$F50="",Tasks!$G50=""),"",IF(AND(Tasks!$F50&lt;=EOMONTH(K$3,0),Tasks!$G50&gt;=K$3),"x",""))</f>
        <v/>
      </c>
      <c r="L50" s="50" t="str">
        <f aca="false">IF(OR($B50="",Tasks!$F50="",Tasks!$G50=""),"",IF(AND(Tasks!$F50&lt;=EOMONTH(L$3,0),Tasks!$G50&gt;=L$3),"x",""))</f>
        <v/>
      </c>
    </row>
    <row r="51" customFormat="false" ht="18.75" hidden="false" customHeight="true" outlineLevel="0" collapsed="false">
      <c r="A51" s="48" t="str">
        <f aca="false">IF(Tasks!$B51="","",Tasks!A51)</f>
        <v/>
      </c>
      <c r="B51" s="49" t="str">
        <f aca="false">IF(Tasks!$B51="","",Tasks!B51)</f>
        <v/>
      </c>
      <c r="C51" s="48" t="str">
        <f aca="false">IF(Tasks!$B51="","",Tasks!C51)</f>
        <v/>
      </c>
      <c r="D51" s="48" t="str">
        <f aca="false">IF(Tasks!$B51="","",Tasks!E51)</f>
        <v/>
      </c>
      <c r="E51" s="50" t="str">
        <f aca="false">IF(OR($B51="",Tasks!$F51="",Tasks!$G51=""),"",IF(AND(Tasks!$F51&lt;=EOMONTH(E$3,0),Tasks!$G51&gt;=E$3),"x",""))</f>
        <v/>
      </c>
      <c r="F51" s="50" t="str">
        <f aca="false">IF(OR($B51="",Tasks!$F51="",Tasks!$G51=""),"",IF(AND(Tasks!$F51&lt;=EOMONTH(F$3,0),Tasks!$G51&gt;=F$3),"x",""))</f>
        <v/>
      </c>
      <c r="G51" s="50" t="str">
        <f aca="false">IF(OR($B51="",Tasks!$F51="",Tasks!$G51=""),"",IF(AND(Tasks!$F51&lt;=EOMONTH(G$3,0),Tasks!$G51&gt;=G$3),"x",""))</f>
        <v/>
      </c>
      <c r="H51" s="50" t="str">
        <f aca="false">IF(OR($B51="",Tasks!$F51="",Tasks!$G51=""),"",IF(AND(Tasks!$F51&lt;=EOMONTH(H$3,0),Tasks!$G51&gt;=H$3),"x",""))</f>
        <v/>
      </c>
      <c r="I51" s="50" t="str">
        <f aca="false">IF(OR($B51="",Tasks!$F51="",Tasks!$G51=""),"",IF(AND(Tasks!$F51&lt;=EOMONTH(I$3,0),Tasks!$G51&gt;=I$3),"x",""))</f>
        <v/>
      </c>
      <c r="J51" s="50" t="str">
        <f aca="false">IF(OR($B51="",Tasks!$F51="",Tasks!$G51=""),"",IF(AND(Tasks!$F51&lt;=EOMONTH(J$3,0),Tasks!$G51&gt;=J$3),"x",""))</f>
        <v/>
      </c>
      <c r="K51" s="50" t="str">
        <f aca="false">IF(OR($B51="",Tasks!$F51="",Tasks!$G51=""),"",IF(AND(Tasks!$F51&lt;=EOMONTH(K$3,0),Tasks!$G51&gt;=K$3),"x",""))</f>
        <v/>
      </c>
      <c r="L51" s="50" t="str">
        <f aca="false">IF(OR($B51="",Tasks!$F51="",Tasks!$G51=""),"",IF(AND(Tasks!$F51&lt;=EOMONTH(L$3,0),Tasks!$G51&gt;=L$3),"x",""))</f>
        <v/>
      </c>
    </row>
    <row r="52" customFormat="false" ht="18.75" hidden="false" customHeight="true" outlineLevel="0" collapsed="false">
      <c r="A52" s="48" t="str">
        <f aca="false">IF(Tasks!$B52="","",Tasks!A52)</f>
        <v/>
      </c>
      <c r="B52" s="49" t="str">
        <f aca="false">IF(Tasks!$B52="","",Tasks!B52)</f>
        <v/>
      </c>
      <c r="C52" s="48" t="str">
        <f aca="false">IF(Tasks!$B52="","",Tasks!C52)</f>
        <v/>
      </c>
      <c r="D52" s="48" t="str">
        <f aca="false">IF(Tasks!$B52="","",Tasks!E52)</f>
        <v/>
      </c>
      <c r="E52" s="50" t="str">
        <f aca="false">IF(OR($B52="",Tasks!$F52="",Tasks!$G52=""),"",IF(AND(Tasks!$F52&lt;=EOMONTH(E$3,0),Tasks!$G52&gt;=E$3),"x",""))</f>
        <v/>
      </c>
      <c r="F52" s="50" t="str">
        <f aca="false">IF(OR($B52="",Tasks!$F52="",Tasks!$G52=""),"",IF(AND(Tasks!$F52&lt;=EOMONTH(F$3,0),Tasks!$G52&gt;=F$3),"x",""))</f>
        <v/>
      </c>
      <c r="G52" s="50" t="str">
        <f aca="false">IF(OR($B52="",Tasks!$F52="",Tasks!$G52=""),"",IF(AND(Tasks!$F52&lt;=EOMONTH(G$3,0),Tasks!$G52&gt;=G$3),"x",""))</f>
        <v/>
      </c>
      <c r="H52" s="50" t="str">
        <f aca="false">IF(OR($B52="",Tasks!$F52="",Tasks!$G52=""),"",IF(AND(Tasks!$F52&lt;=EOMONTH(H$3,0),Tasks!$G52&gt;=H$3),"x",""))</f>
        <v/>
      </c>
      <c r="I52" s="50" t="str">
        <f aca="false">IF(OR($B52="",Tasks!$F52="",Tasks!$G52=""),"",IF(AND(Tasks!$F52&lt;=EOMONTH(I$3,0),Tasks!$G52&gt;=I$3),"x",""))</f>
        <v/>
      </c>
      <c r="J52" s="50" t="str">
        <f aca="false">IF(OR($B52="",Tasks!$F52="",Tasks!$G52=""),"",IF(AND(Tasks!$F52&lt;=EOMONTH(J$3,0),Tasks!$G52&gt;=J$3),"x",""))</f>
        <v/>
      </c>
      <c r="K52" s="50" t="str">
        <f aca="false">IF(OR($B52="",Tasks!$F52="",Tasks!$G52=""),"",IF(AND(Tasks!$F52&lt;=EOMONTH(K$3,0),Tasks!$G52&gt;=K$3),"x",""))</f>
        <v/>
      </c>
      <c r="L52" s="50" t="str">
        <f aca="false">IF(OR($B52="",Tasks!$F52="",Tasks!$G52=""),"",IF(AND(Tasks!$F52&lt;=EOMONTH(L$3,0),Tasks!$G52&gt;=L$3),"x",""))</f>
        <v/>
      </c>
    </row>
    <row r="53" customFormat="false" ht="18.75" hidden="false" customHeight="true" outlineLevel="0" collapsed="false">
      <c r="A53" s="48" t="str">
        <f aca="false">IF(Tasks!$B53="","",Tasks!A53)</f>
        <v/>
      </c>
      <c r="B53" s="49" t="str">
        <f aca="false">IF(Tasks!$B53="","",Tasks!B53)</f>
        <v/>
      </c>
      <c r="C53" s="48" t="str">
        <f aca="false">IF(Tasks!$B53="","",Tasks!C53)</f>
        <v/>
      </c>
      <c r="D53" s="48" t="str">
        <f aca="false">IF(Tasks!$B53="","",Tasks!E53)</f>
        <v/>
      </c>
      <c r="E53" s="50" t="str">
        <f aca="false">IF(OR($B53="",Tasks!$F53="",Tasks!$G53=""),"",IF(AND(Tasks!$F53&lt;=EOMONTH(E$3,0),Tasks!$G53&gt;=E$3),"x",""))</f>
        <v/>
      </c>
      <c r="F53" s="50" t="str">
        <f aca="false">IF(OR($B53="",Tasks!$F53="",Tasks!$G53=""),"",IF(AND(Tasks!$F53&lt;=EOMONTH(F$3,0),Tasks!$G53&gt;=F$3),"x",""))</f>
        <v/>
      </c>
      <c r="G53" s="50" t="str">
        <f aca="false">IF(OR($B53="",Tasks!$F53="",Tasks!$G53=""),"",IF(AND(Tasks!$F53&lt;=EOMONTH(G$3,0),Tasks!$G53&gt;=G$3),"x",""))</f>
        <v/>
      </c>
      <c r="H53" s="50" t="str">
        <f aca="false">IF(OR($B53="",Tasks!$F53="",Tasks!$G53=""),"",IF(AND(Tasks!$F53&lt;=EOMONTH(H$3,0),Tasks!$G53&gt;=H$3),"x",""))</f>
        <v/>
      </c>
      <c r="I53" s="50" t="str">
        <f aca="false">IF(OR($B53="",Tasks!$F53="",Tasks!$G53=""),"",IF(AND(Tasks!$F53&lt;=EOMONTH(I$3,0),Tasks!$G53&gt;=I$3),"x",""))</f>
        <v/>
      </c>
      <c r="J53" s="50" t="str">
        <f aca="false">IF(OR($B53="",Tasks!$F53="",Tasks!$G53=""),"",IF(AND(Tasks!$F53&lt;=EOMONTH(J$3,0),Tasks!$G53&gt;=J$3),"x",""))</f>
        <v/>
      </c>
      <c r="K53" s="50" t="str">
        <f aca="false">IF(OR($B53="",Tasks!$F53="",Tasks!$G53=""),"",IF(AND(Tasks!$F53&lt;=EOMONTH(K$3,0),Tasks!$G53&gt;=K$3),"x",""))</f>
        <v/>
      </c>
      <c r="L53" s="50" t="str">
        <f aca="false">IF(OR($B53="",Tasks!$F53="",Tasks!$G53=""),"",IF(AND(Tasks!$F53&lt;=EOMONTH(L$3,0),Tasks!$G53&gt;=L$3),"x",""))</f>
        <v/>
      </c>
    </row>
    <row r="54" customFormat="false" ht="18.75" hidden="false" customHeight="true" outlineLevel="0" collapsed="false">
      <c r="A54" s="48" t="str">
        <f aca="false">IF(Tasks!$B54="","",Tasks!A54)</f>
        <v/>
      </c>
      <c r="B54" s="49" t="str">
        <f aca="false">IF(Tasks!$B54="","",Tasks!B54)</f>
        <v/>
      </c>
      <c r="C54" s="48" t="str">
        <f aca="false">IF(Tasks!$B54="","",Tasks!C54)</f>
        <v/>
      </c>
      <c r="D54" s="48" t="str">
        <f aca="false">IF(Tasks!$B54="","",Tasks!E54)</f>
        <v/>
      </c>
      <c r="E54" s="50" t="str">
        <f aca="false">IF(OR($B54="",Tasks!$F54="",Tasks!$G54=""),"",IF(AND(Tasks!$F54&lt;=EOMONTH(E$3,0),Tasks!$G54&gt;=E$3),"x",""))</f>
        <v/>
      </c>
      <c r="F54" s="50" t="str">
        <f aca="false">IF(OR($B54="",Tasks!$F54="",Tasks!$G54=""),"",IF(AND(Tasks!$F54&lt;=EOMONTH(F$3,0),Tasks!$G54&gt;=F$3),"x",""))</f>
        <v/>
      </c>
      <c r="G54" s="50" t="str">
        <f aca="false">IF(OR($B54="",Tasks!$F54="",Tasks!$G54=""),"",IF(AND(Tasks!$F54&lt;=EOMONTH(G$3,0),Tasks!$G54&gt;=G$3),"x",""))</f>
        <v/>
      </c>
      <c r="H54" s="50" t="str">
        <f aca="false">IF(OR($B54="",Tasks!$F54="",Tasks!$G54=""),"",IF(AND(Tasks!$F54&lt;=EOMONTH(H$3,0),Tasks!$G54&gt;=H$3),"x",""))</f>
        <v/>
      </c>
      <c r="I54" s="50" t="str">
        <f aca="false">IF(OR($B54="",Tasks!$F54="",Tasks!$G54=""),"",IF(AND(Tasks!$F54&lt;=EOMONTH(I$3,0),Tasks!$G54&gt;=I$3),"x",""))</f>
        <v/>
      </c>
      <c r="J54" s="50" t="str">
        <f aca="false">IF(OR($B54="",Tasks!$F54="",Tasks!$G54=""),"",IF(AND(Tasks!$F54&lt;=EOMONTH(J$3,0),Tasks!$G54&gt;=J$3),"x",""))</f>
        <v/>
      </c>
      <c r="K54" s="50" t="str">
        <f aca="false">IF(OR($B54="",Tasks!$F54="",Tasks!$G54=""),"",IF(AND(Tasks!$F54&lt;=EOMONTH(K$3,0),Tasks!$G54&gt;=K$3),"x",""))</f>
        <v/>
      </c>
      <c r="L54" s="50" t="str">
        <f aca="false">IF(OR($B54="",Tasks!$F54="",Tasks!$G54=""),"",IF(AND(Tasks!$F54&lt;=EOMONTH(L$3,0),Tasks!$G54&gt;=L$3),"x",""))</f>
        <v/>
      </c>
    </row>
    <row r="55" customFormat="false" ht="18.75" hidden="false" customHeight="true" outlineLevel="0" collapsed="false">
      <c r="A55" s="48" t="str">
        <f aca="false">IF(Tasks!$B55="","",Tasks!A55)</f>
        <v/>
      </c>
      <c r="B55" s="49" t="str">
        <f aca="false">IF(Tasks!$B55="","",Tasks!B55)</f>
        <v/>
      </c>
      <c r="C55" s="48" t="str">
        <f aca="false">IF(Tasks!$B55="","",Tasks!C55)</f>
        <v/>
      </c>
      <c r="D55" s="48" t="str">
        <f aca="false">IF(Tasks!$B55="","",Tasks!E55)</f>
        <v/>
      </c>
      <c r="E55" s="50" t="str">
        <f aca="false">IF(OR($B55="",Tasks!$F55="",Tasks!$G55=""),"",IF(AND(Tasks!$F55&lt;=EOMONTH(E$3,0),Tasks!$G55&gt;=E$3),"x",""))</f>
        <v/>
      </c>
      <c r="F55" s="50" t="str">
        <f aca="false">IF(OR($B55="",Tasks!$F55="",Tasks!$G55=""),"",IF(AND(Tasks!$F55&lt;=EOMONTH(F$3,0),Tasks!$G55&gt;=F$3),"x",""))</f>
        <v/>
      </c>
      <c r="G55" s="50" t="str">
        <f aca="false">IF(OR($B55="",Tasks!$F55="",Tasks!$G55=""),"",IF(AND(Tasks!$F55&lt;=EOMONTH(G$3,0),Tasks!$G55&gt;=G$3),"x",""))</f>
        <v/>
      </c>
      <c r="H55" s="50" t="str">
        <f aca="false">IF(OR($B55="",Tasks!$F55="",Tasks!$G55=""),"",IF(AND(Tasks!$F55&lt;=EOMONTH(H$3,0),Tasks!$G55&gt;=H$3),"x",""))</f>
        <v/>
      </c>
      <c r="I55" s="50" t="str">
        <f aca="false">IF(OR($B55="",Tasks!$F55="",Tasks!$G55=""),"",IF(AND(Tasks!$F55&lt;=EOMONTH(I$3,0),Tasks!$G55&gt;=I$3),"x",""))</f>
        <v/>
      </c>
      <c r="J55" s="50" t="str">
        <f aca="false">IF(OR($B55="",Tasks!$F55="",Tasks!$G55=""),"",IF(AND(Tasks!$F55&lt;=EOMONTH(J$3,0),Tasks!$G55&gt;=J$3),"x",""))</f>
        <v/>
      </c>
      <c r="K55" s="50" t="str">
        <f aca="false">IF(OR($B55="",Tasks!$F55="",Tasks!$G55=""),"",IF(AND(Tasks!$F55&lt;=EOMONTH(K$3,0),Tasks!$G55&gt;=K$3),"x",""))</f>
        <v/>
      </c>
      <c r="L55" s="50" t="str">
        <f aca="false">IF(OR($B55="",Tasks!$F55="",Tasks!$G55=""),"",IF(AND(Tasks!$F55&lt;=EOMONTH(L$3,0),Tasks!$G55&gt;=L$3),"x",""))</f>
        <v/>
      </c>
    </row>
    <row r="56" customFormat="false" ht="18.75" hidden="false" customHeight="true" outlineLevel="0" collapsed="false">
      <c r="A56" s="48" t="str">
        <f aca="false">IF(Tasks!$B56="","",Tasks!A56)</f>
        <v/>
      </c>
      <c r="B56" s="49" t="str">
        <f aca="false">IF(Tasks!$B56="","",Tasks!B56)</f>
        <v/>
      </c>
      <c r="C56" s="48" t="str">
        <f aca="false">IF(Tasks!$B56="","",Tasks!C56)</f>
        <v/>
      </c>
      <c r="D56" s="48" t="str">
        <f aca="false">IF(Tasks!$B56="","",Tasks!E56)</f>
        <v/>
      </c>
      <c r="E56" s="50" t="str">
        <f aca="false">IF(OR($B56="",Tasks!$F56="",Tasks!$G56=""),"",IF(AND(Tasks!$F56&lt;=EOMONTH(E$3,0),Tasks!$G56&gt;=E$3),"x",""))</f>
        <v/>
      </c>
      <c r="F56" s="50" t="str">
        <f aca="false">IF(OR($B56="",Tasks!$F56="",Tasks!$G56=""),"",IF(AND(Tasks!$F56&lt;=EOMONTH(F$3,0),Tasks!$G56&gt;=F$3),"x",""))</f>
        <v/>
      </c>
      <c r="G56" s="50" t="str">
        <f aca="false">IF(OR($B56="",Tasks!$F56="",Tasks!$G56=""),"",IF(AND(Tasks!$F56&lt;=EOMONTH(G$3,0),Tasks!$G56&gt;=G$3),"x",""))</f>
        <v/>
      </c>
      <c r="H56" s="50" t="str">
        <f aca="false">IF(OR($B56="",Tasks!$F56="",Tasks!$G56=""),"",IF(AND(Tasks!$F56&lt;=EOMONTH(H$3,0),Tasks!$G56&gt;=H$3),"x",""))</f>
        <v/>
      </c>
      <c r="I56" s="50" t="str">
        <f aca="false">IF(OR($B56="",Tasks!$F56="",Tasks!$G56=""),"",IF(AND(Tasks!$F56&lt;=EOMONTH(I$3,0),Tasks!$G56&gt;=I$3),"x",""))</f>
        <v/>
      </c>
      <c r="J56" s="50" t="str">
        <f aca="false">IF(OR($B56="",Tasks!$F56="",Tasks!$G56=""),"",IF(AND(Tasks!$F56&lt;=EOMONTH(J$3,0),Tasks!$G56&gt;=J$3),"x",""))</f>
        <v/>
      </c>
      <c r="K56" s="50" t="str">
        <f aca="false">IF(OR($B56="",Tasks!$F56="",Tasks!$G56=""),"",IF(AND(Tasks!$F56&lt;=EOMONTH(K$3,0),Tasks!$G56&gt;=K$3),"x",""))</f>
        <v/>
      </c>
      <c r="L56" s="50" t="str">
        <f aca="false">IF(OR($B56="",Tasks!$F56="",Tasks!$G56=""),"",IF(AND(Tasks!$F56&lt;=EOMONTH(L$3,0),Tasks!$G56&gt;=L$3),"x",""))</f>
        <v/>
      </c>
    </row>
    <row r="57" customFormat="false" ht="18.75" hidden="false" customHeight="true" outlineLevel="0" collapsed="false">
      <c r="A57" s="48" t="str">
        <f aca="false">IF(Tasks!$B57="","",Tasks!A57)</f>
        <v/>
      </c>
      <c r="B57" s="49" t="str">
        <f aca="false">IF(Tasks!$B57="","",Tasks!B57)</f>
        <v/>
      </c>
      <c r="C57" s="48" t="str">
        <f aca="false">IF(Tasks!$B57="","",Tasks!C57)</f>
        <v/>
      </c>
      <c r="D57" s="48" t="str">
        <f aca="false">IF(Tasks!$B57="","",Tasks!E57)</f>
        <v/>
      </c>
      <c r="E57" s="50" t="str">
        <f aca="false">IF(OR($B57="",Tasks!$F57="",Tasks!$G57=""),"",IF(AND(Tasks!$F57&lt;=EOMONTH(E$3,0),Tasks!$G57&gt;=E$3),"x",""))</f>
        <v/>
      </c>
      <c r="F57" s="50" t="str">
        <f aca="false">IF(OR($B57="",Tasks!$F57="",Tasks!$G57=""),"",IF(AND(Tasks!$F57&lt;=EOMONTH(F$3,0),Tasks!$G57&gt;=F$3),"x",""))</f>
        <v/>
      </c>
      <c r="G57" s="50" t="str">
        <f aca="false">IF(OR($B57="",Tasks!$F57="",Tasks!$G57=""),"",IF(AND(Tasks!$F57&lt;=EOMONTH(G$3,0),Tasks!$G57&gt;=G$3),"x",""))</f>
        <v/>
      </c>
      <c r="H57" s="50" t="str">
        <f aca="false">IF(OR($B57="",Tasks!$F57="",Tasks!$G57=""),"",IF(AND(Tasks!$F57&lt;=EOMONTH(H$3,0),Tasks!$G57&gt;=H$3),"x",""))</f>
        <v/>
      </c>
      <c r="I57" s="50" t="str">
        <f aca="false">IF(OR($B57="",Tasks!$F57="",Tasks!$G57=""),"",IF(AND(Tasks!$F57&lt;=EOMONTH(I$3,0),Tasks!$G57&gt;=I$3),"x",""))</f>
        <v/>
      </c>
      <c r="J57" s="50" t="str">
        <f aca="false">IF(OR($B57="",Tasks!$F57="",Tasks!$G57=""),"",IF(AND(Tasks!$F57&lt;=EOMONTH(J$3,0),Tasks!$G57&gt;=J$3),"x",""))</f>
        <v/>
      </c>
      <c r="K57" s="50" t="str">
        <f aca="false">IF(OR($B57="",Tasks!$F57="",Tasks!$G57=""),"",IF(AND(Tasks!$F57&lt;=EOMONTH(K$3,0),Tasks!$G57&gt;=K$3),"x",""))</f>
        <v/>
      </c>
      <c r="L57" s="50" t="str">
        <f aca="false">IF(OR($B57="",Tasks!$F57="",Tasks!$G57=""),"",IF(AND(Tasks!$F57&lt;=EOMONTH(L$3,0),Tasks!$G57&gt;=L$3),"x",""))</f>
        <v/>
      </c>
    </row>
    <row r="58" customFormat="false" ht="18.75" hidden="false" customHeight="true" outlineLevel="0" collapsed="false">
      <c r="A58" s="48" t="str">
        <f aca="false">IF(Tasks!$B58="","",Tasks!A58)</f>
        <v/>
      </c>
      <c r="B58" s="49" t="str">
        <f aca="false">IF(Tasks!$B58="","",Tasks!B58)</f>
        <v/>
      </c>
      <c r="C58" s="48" t="str">
        <f aca="false">IF(Tasks!$B58="","",Tasks!C58)</f>
        <v/>
      </c>
      <c r="D58" s="48" t="str">
        <f aca="false">IF(Tasks!$B58="","",Tasks!E58)</f>
        <v/>
      </c>
      <c r="E58" s="50" t="str">
        <f aca="false">IF(OR($B58="",Tasks!$F58="",Tasks!$G58=""),"",IF(AND(Tasks!$F58&lt;=EOMONTH(E$3,0),Tasks!$G58&gt;=E$3),"x",""))</f>
        <v/>
      </c>
      <c r="F58" s="50" t="str">
        <f aca="false">IF(OR($B58="",Tasks!$F58="",Tasks!$G58=""),"",IF(AND(Tasks!$F58&lt;=EOMONTH(F$3,0),Tasks!$G58&gt;=F$3),"x",""))</f>
        <v/>
      </c>
      <c r="G58" s="50" t="str">
        <f aca="false">IF(OR($B58="",Tasks!$F58="",Tasks!$G58=""),"",IF(AND(Tasks!$F58&lt;=EOMONTH(G$3,0),Tasks!$G58&gt;=G$3),"x",""))</f>
        <v/>
      </c>
      <c r="H58" s="50" t="str">
        <f aca="false">IF(OR($B58="",Tasks!$F58="",Tasks!$G58=""),"",IF(AND(Tasks!$F58&lt;=EOMONTH(H$3,0),Tasks!$G58&gt;=H$3),"x",""))</f>
        <v/>
      </c>
      <c r="I58" s="50" t="str">
        <f aca="false">IF(OR($B58="",Tasks!$F58="",Tasks!$G58=""),"",IF(AND(Tasks!$F58&lt;=EOMONTH(I$3,0),Tasks!$G58&gt;=I$3),"x",""))</f>
        <v/>
      </c>
      <c r="J58" s="50" t="str">
        <f aca="false">IF(OR($B58="",Tasks!$F58="",Tasks!$G58=""),"",IF(AND(Tasks!$F58&lt;=EOMONTH(J$3,0),Tasks!$G58&gt;=J$3),"x",""))</f>
        <v/>
      </c>
      <c r="K58" s="50" t="str">
        <f aca="false">IF(OR($B58="",Tasks!$F58="",Tasks!$G58=""),"",IF(AND(Tasks!$F58&lt;=EOMONTH(K$3,0),Tasks!$G58&gt;=K$3),"x",""))</f>
        <v/>
      </c>
      <c r="L58" s="50" t="str">
        <f aca="false">IF(OR($B58="",Tasks!$F58="",Tasks!$G58=""),"",IF(AND(Tasks!$F58&lt;=EOMONTH(L$3,0),Tasks!$G58&gt;=L$3),"x",""))</f>
        <v/>
      </c>
    </row>
    <row r="59" customFormat="false" ht="18.75" hidden="false" customHeight="true" outlineLevel="0" collapsed="false">
      <c r="A59" s="48" t="str">
        <f aca="false">IF(Tasks!$B59="","",Tasks!A59)</f>
        <v/>
      </c>
      <c r="B59" s="49" t="str">
        <f aca="false">IF(Tasks!$B59="","",Tasks!B59)</f>
        <v/>
      </c>
      <c r="C59" s="48" t="str">
        <f aca="false">IF(Tasks!$B59="","",Tasks!C59)</f>
        <v/>
      </c>
      <c r="D59" s="48" t="str">
        <f aca="false">IF(Tasks!$B59="","",Tasks!E59)</f>
        <v/>
      </c>
      <c r="E59" s="50" t="str">
        <f aca="false">IF(OR($B59="",Tasks!$F59="",Tasks!$G59=""),"",IF(AND(Tasks!$F59&lt;=EOMONTH(E$3,0),Tasks!$G59&gt;=E$3),"x",""))</f>
        <v/>
      </c>
      <c r="F59" s="50" t="str">
        <f aca="false">IF(OR($B59="",Tasks!$F59="",Tasks!$G59=""),"",IF(AND(Tasks!$F59&lt;=EOMONTH(F$3,0),Tasks!$G59&gt;=F$3),"x",""))</f>
        <v/>
      </c>
      <c r="G59" s="50" t="str">
        <f aca="false">IF(OR($B59="",Tasks!$F59="",Tasks!$G59=""),"",IF(AND(Tasks!$F59&lt;=EOMONTH(G$3,0),Tasks!$G59&gt;=G$3),"x",""))</f>
        <v/>
      </c>
      <c r="H59" s="50" t="str">
        <f aca="false">IF(OR($B59="",Tasks!$F59="",Tasks!$G59=""),"",IF(AND(Tasks!$F59&lt;=EOMONTH(H$3,0),Tasks!$G59&gt;=H$3),"x",""))</f>
        <v/>
      </c>
      <c r="I59" s="50" t="str">
        <f aca="false">IF(OR($B59="",Tasks!$F59="",Tasks!$G59=""),"",IF(AND(Tasks!$F59&lt;=EOMONTH(I$3,0),Tasks!$G59&gt;=I$3),"x",""))</f>
        <v/>
      </c>
      <c r="J59" s="50" t="str">
        <f aca="false">IF(OR($B59="",Tasks!$F59="",Tasks!$G59=""),"",IF(AND(Tasks!$F59&lt;=EOMONTH(J$3,0),Tasks!$G59&gt;=J$3),"x",""))</f>
        <v/>
      </c>
      <c r="K59" s="50" t="str">
        <f aca="false">IF(OR($B59="",Tasks!$F59="",Tasks!$G59=""),"",IF(AND(Tasks!$F59&lt;=EOMONTH(K$3,0),Tasks!$G59&gt;=K$3),"x",""))</f>
        <v/>
      </c>
      <c r="L59" s="50" t="str">
        <f aca="false">IF(OR($B59="",Tasks!$F59="",Tasks!$G59=""),"",IF(AND(Tasks!$F59&lt;=EOMONTH(L$3,0),Tasks!$G59&gt;=L$3),"x",""))</f>
        <v/>
      </c>
    </row>
    <row r="60" customFormat="false" ht="18.75" hidden="false" customHeight="true" outlineLevel="0" collapsed="false">
      <c r="A60" s="48" t="str">
        <f aca="false">IF(Tasks!$B60="","",Tasks!A60)</f>
        <v/>
      </c>
      <c r="B60" s="49" t="str">
        <f aca="false">IF(Tasks!$B60="","",Tasks!B60)</f>
        <v/>
      </c>
      <c r="C60" s="48" t="str">
        <f aca="false">IF(Tasks!$B60="","",Tasks!C60)</f>
        <v/>
      </c>
      <c r="D60" s="48" t="str">
        <f aca="false">IF(Tasks!$B60="","",Tasks!E60)</f>
        <v/>
      </c>
      <c r="E60" s="50" t="str">
        <f aca="false">IF(OR($B60="",Tasks!$F60="",Tasks!$G60=""),"",IF(AND(Tasks!$F60&lt;=EOMONTH(E$3,0),Tasks!$G60&gt;=E$3),"x",""))</f>
        <v/>
      </c>
      <c r="F60" s="50" t="str">
        <f aca="false">IF(OR($B60="",Tasks!$F60="",Tasks!$G60=""),"",IF(AND(Tasks!$F60&lt;=EOMONTH(F$3,0),Tasks!$G60&gt;=F$3),"x",""))</f>
        <v/>
      </c>
      <c r="G60" s="50" t="str">
        <f aca="false">IF(OR($B60="",Tasks!$F60="",Tasks!$G60=""),"",IF(AND(Tasks!$F60&lt;=EOMONTH(G$3,0),Tasks!$G60&gt;=G$3),"x",""))</f>
        <v/>
      </c>
      <c r="H60" s="50" t="str">
        <f aca="false">IF(OR($B60="",Tasks!$F60="",Tasks!$G60=""),"",IF(AND(Tasks!$F60&lt;=EOMONTH(H$3,0),Tasks!$G60&gt;=H$3),"x",""))</f>
        <v/>
      </c>
      <c r="I60" s="50" t="str">
        <f aca="false">IF(OR($B60="",Tasks!$F60="",Tasks!$G60=""),"",IF(AND(Tasks!$F60&lt;=EOMONTH(I$3,0),Tasks!$G60&gt;=I$3),"x",""))</f>
        <v/>
      </c>
      <c r="J60" s="50" t="str">
        <f aca="false">IF(OR($B60="",Tasks!$F60="",Tasks!$G60=""),"",IF(AND(Tasks!$F60&lt;=EOMONTH(J$3,0),Tasks!$G60&gt;=J$3),"x",""))</f>
        <v/>
      </c>
      <c r="K60" s="50" t="str">
        <f aca="false">IF(OR($B60="",Tasks!$F60="",Tasks!$G60=""),"",IF(AND(Tasks!$F60&lt;=EOMONTH(K$3,0),Tasks!$G60&gt;=K$3),"x",""))</f>
        <v/>
      </c>
      <c r="L60" s="50" t="str">
        <f aca="false">IF(OR($B60="",Tasks!$F60="",Tasks!$G60=""),"",IF(AND(Tasks!$F60&lt;=EOMONTH(L$3,0),Tasks!$G60&gt;=L$3),"x",""))</f>
        <v/>
      </c>
    </row>
    <row r="61" customFormat="false" ht="18.75" hidden="false" customHeight="true" outlineLevel="0" collapsed="false">
      <c r="A61" s="48" t="str">
        <f aca="false">IF(Tasks!$B61="","",Tasks!A61)</f>
        <v/>
      </c>
      <c r="B61" s="49" t="str">
        <f aca="false">IF(Tasks!$B61="","",Tasks!B61)</f>
        <v/>
      </c>
      <c r="C61" s="48" t="str">
        <f aca="false">IF(Tasks!$B61="","",Tasks!C61)</f>
        <v/>
      </c>
      <c r="D61" s="48" t="str">
        <f aca="false">IF(Tasks!$B61="","",Tasks!E61)</f>
        <v/>
      </c>
      <c r="E61" s="50" t="str">
        <f aca="false">IF(OR($B61="",Tasks!$F61="",Tasks!$G61=""),"",IF(AND(Tasks!$F61&lt;=EOMONTH(E$3,0),Tasks!$G61&gt;=E$3),"x",""))</f>
        <v/>
      </c>
      <c r="F61" s="50" t="str">
        <f aca="false">IF(OR($B61="",Tasks!$F61="",Tasks!$G61=""),"",IF(AND(Tasks!$F61&lt;=EOMONTH(F$3,0),Tasks!$G61&gt;=F$3),"x",""))</f>
        <v/>
      </c>
      <c r="G61" s="50" t="str">
        <f aca="false">IF(OR($B61="",Tasks!$F61="",Tasks!$G61=""),"",IF(AND(Tasks!$F61&lt;=EOMONTH(G$3,0),Tasks!$G61&gt;=G$3),"x",""))</f>
        <v/>
      </c>
      <c r="H61" s="50" t="str">
        <f aca="false">IF(OR($B61="",Tasks!$F61="",Tasks!$G61=""),"",IF(AND(Tasks!$F61&lt;=EOMONTH(H$3,0),Tasks!$G61&gt;=H$3),"x",""))</f>
        <v/>
      </c>
      <c r="I61" s="50" t="str">
        <f aca="false">IF(OR($B61="",Tasks!$F61="",Tasks!$G61=""),"",IF(AND(Tasks!$F61&lt;=EOMONTH(I$3,0),Tasks!$G61&gt;=I$3),"x",""))</f>
        <v/>
      </c>
      <c r="J61" s="50" t="str">
        <f aca="false">IF(OR($B61="",Tasks!$F61="",Tasks!$G61=""),"",IF(AND(Tasks!$F61&lt;=EOMONTH(J$3,0),Tasks!$G61&gt;=J$3),"x",""))</f>
        <v/>
      </c>
      <c r="K61" s="50" t="str">
        <f aca="false">IF(OR($B61="",Tasks!$F61="",Tasks!$G61=""),"",IF(AND(Tasks!$F61&lt;=EOMONTH(K$3,0),Tasks!$G61&gt;=K$3),"x",""))</f>
        <v/>
      </c>
      <c r="L61" s="50" t="str">
        <f aca="false">IF(OR($B61="",Tasks!$F61="",Tasks!$G61=""),"",IF(AND(Tasks!$F61&lt;=EOMONTH(L$3,0),Tasks!$G61&gt;=L$3),"x",""))</f>
        <v/>
      </c>
    </row>
    <row r="62" customFormat="false" ht="18.75" hidden="false" customHeight="true" outlineLevel="0" collapsed="false">
      <c r="A62" s="48" t="str">
        <f aca="false">IF(Tasks!$B62="","",Tasks!A62)</f>
        <v/>
      </c>
      <c r="B62" s="49" t="str">
        <f aca="false">IF(Tasks!$B62="","",Tasks!B62)</f>
        <v/>
      </c>
      <c r="C62" s="48" t="str">
        <f aca="false">IF(Tasks!$B62="","",Tasks!C62)</f>
        <v/>
      </c>
      <c r="D62" s="48" t="str">
        <f aca="false">IF(Tasks!$B62="","",Tasks!E62)</f>
        <v/>
      </c>
      <c r="E62" s="50" t="str">
        <f aca="false">IF(OR($B62="",Tasks!$F62="",Tasks!$G62=""),"",IF(AND(Tasks!$F62&lt;=EOMONTH(E$3,0),Tasks!$G62&gt;=E$3),"x",""))</f>
        <v/>
      </c>
      <c r="F62" s="50" t="str">
        <f aca="false">IF(OR($B62="",Tasks!$F62="",Tasks!$G62=""),"",IF(AND(Tasks!$F62&lt;=EOMONTH(F$3,0),Tasks!$G62&gt;=F$3),"x",""))</f>
        <v/>
      </c>
      <c r="G62" s="50" t="str">
        <f aca="false">IF(OR($B62="",Tasks!$F62="",Tasks!$G62=""),"",IF(AND(Tasks!$F62&lt;=EOMONTH(G$3,0),Tasks!$G62&gt;=G$3),"x",""))</f>
        <v/>
      </c>
      <c r="H62" s="50" t="str">
        <f aca="false">IF(OR($B62="",Tasks!$F62="",Tasks!$G62=""),"",IF(AND(Tasks!$F62&lt;=EOMONTH(H$3,0),Tasks!$G62&gt;=H$3),"x",""))</f>
        <v/>
      </c>
      <c r="I62" s="50" t="str">
        <f aca="false">IF(OR($B62="",Tasks!$F62="",Tasks!$G62=""),"",IF(AND(Tasks!$F62&lt;=EOMONTH(I$3,0),Tasks!$G62&gt;=I$3),"x",""))</f>
        <v/>
      </c>
      <c r="J62" s="50" t="str">
        <f aca="false">IF(OR($B62="",Tasks!$F62="",Tasks!$G62=""),"",IF(AND(Tasks!$F62&lt;=EOMONTH(J$3,0),Tasks!$G62&gt;=J$3),"x",""))</f>
        <v/>
      </c>
      <c r="K62" s="50" t="str">
        <f aca="false">IF(OR($B62="",Tasks!$F62="",Tasks!$G62=""),"",IF(AND(Tasks!$F62&lt;=EOMONTH(K$3,0),Tasks!$G62&gt;=K$3),"x",""))</f>
        <v/>
      </c>
      <c r="L62" s="50" t="str">
        <f aca="false">IF(OR($B62="",Tasks!$F62="",Tasks!$G62=""),"",IF(AND(Tasks!$F62&lt;=EOMONTH(L$3,0),Tasks!$G62&gt;=L$3),"x",""))</f>
        <v/>
      </c>
    </row>
    <row r="63" customFormat="false" ht="18.75" hidden="false" customHeight="true" outlineLevel="0" collapsed="false">
      <c r="A63" s="48" t="str">
        <f aca="false">IF(Tasks!$B63="","",Tasks!A63)</f>
        <v/>
      </c>
      <c r="B63" s="49" t="str">
        <f aca="false">IF(Tasks!$B63="","",Tasks!B63)</f>
        <v/>
      </c>
      <c r="C63" s="48" t="str">
        <f aca="false">IF(Tasks!$B63="","",Tasks!C63)</f>
        <v/>
      </c>
      <c r="D63" s="48" t="str">
        <f aca="false">IF(Tasks!$B63="","",Tasks!E63)</f>
        <v/>
      </c>
      <c r="E63" s="50" t="str">
        <f aca="false">IF(OR($B63="",Tasks!$F63="",Tasks!$G63=""),"",IF(AND(Tasks!$F63&lt;=EOMONTH(E$3,0),Tasks!$G63&gt;=E$3),"x",""))</f>
        <v/>
      </c>
      <c r="F63" s="50" t="str">
        <f aca="false">IF(OR($B63="",Tasks!$F63="",Tasks!$G63=""),"",IF(AND(Tasks!$F63&lt;=EOMONTH(F$3,0),Tasks!$G63&gt;=F$3),"x",""))</f>
        <v/>
      </c>
      <c r="G63" s="50" t="str">
        <f aca="false">IF(OR($B63="",Tasks!$F63="",Tasks!$G63=""),"",IF(AND(Tasks!$F63&lt;=EOMONTH(G$3,0),Tasks!$G63&gt;=G$3),"x",""))</f>
        <v/>
      </c>
      <c r="H63" s="50" t="str">
        <f aca="false">IF(OR($B63="",Tasks!$F63="",Tasks!$G63=""),"",IF(AND(Tasks!$F63&lt;=EOMONTH(H$3,0),Tasks!$G63&gt;=H$3),"x",""))</f>
        <v/>
      </c>
      <c r="I63" s="50" t="str">
        <f aca="false">IF(OR($B63="",Tasks!$F63="",Tasks!$G63=""),"",IF(AND(Tasks!$F63&lt;=EOMONTH(I$3,0),Tasks!$G63&gt;=I$3),"x",""))</f>
        <v/>
      </c>
      <c r="J63" s="50" t="str">
        <f aca="false">IF(OR($B63="",Tasks!$F63="",Tasks!$G63=""),"",IF(AND(Tasks!$F63&lt;=EOMONTH(J$3,0),Tasks!$G63&gt;=J$3),"x",""))</f>
        <v/>
      </c>
      <c r="K63" s="50" t="str">
        <f aca="false">IF(OR($B63="",Tasks!$F63="",Tasks!$G63=""),"",IF(AND(Tasks!$F63&lt;=EOMONTH(K$3,0),Tasks!$G63&gt;=K$3),"x",""))</f>
        <v/>
      </c>
      <c r="L63" s="50" t="str">
        <f aca="false">IF(OR($B63="",Tasks!$F63="",Tasks!$G63=""),"",IF(AND(Tasks!$F63&lt;=EOMONTH(L$3,0),Tasks!$G63&gt;=L$3),"x",""))</f>
        <v/>
      </c>
    </row>
    <row r="64" customFormat="false" ht="18.75" hidden="false" customHeight="true" outlineLevel="0" collapsed="false">
      <c r="A64" s="48" t="str">
        <f aca="false">IF(Tasks!$B64="","",Tasks!A64)</f>
        <v/>
      </c>
      <c r="B64" s="49" t="str">
        <f aca="false">IF(Tasks!$B64="","",Tasks!B64)</f>
        <v/>
      </c>
      <c r="C64" s="48" t="str">
        <f aca="false">IF(Tasks!$B64="","",Tasks!C64)</f>
        <v/>
      </c>
      <c r="D64" s="48" t="str">
        <f aca="false">IF(Tasks!$B64="","",Tasks!E64)</f>
        <v/>
      </c>
      <c r="E64" s="50" t="str">
        <f aca="false">IF(OR($B64="",Tasks!$F64="",Tasks!$G64=""),"",IF(AND(Tasks!$F64&lt;=EOMONTH(E$3,0),Tasks!$G64&gt;=E$3),"x",""))</f>
        <v/>
      </c>
      <c r="F64" s="50" t="str">
        <f aca="false">IF(OR($B64="",Tasks!$F64="",Tasks!$G64=""),"",IF(AND(Tasks!$F64&lt;=EOMONTH(F$3,0),Tasks!$G64&gt;=F$3),"x",""))</f>
        <v/>
      </c>
      <c r="G64" s="50" t="str">
        <f aca="false">IF(OR($B64="",Tasks!$F64="",Tasks!$G64=""),"",IF(AND(Tasks!$F64&lt;=EOMONTH(G$3,0),Tasks!$G64&gt;=G$3),"x",""))</f>
        <v/>
      </c>
      <c r="H64" s="50" t="str">
        <f aca="false">IF(OR($B64="",Tasks!$F64="",Tasks!$G64=""),"",IF(AND(Tasks!$F64&lt;=EOMONTH(H$3,0),Tasks!$G64&gt;=H$3),"x",""))</f>
        <v/>
      </c>
      <c r="I64" s="50" t="str">
        <f aca="false">IF(OR($B64="",Tasks!$F64="",Tasks!$G64=""),"",IF(AND(Tasks!$F64&lt;=EOMONTH(I$3,0),Tasks!$G64&gt;=I$3),"x",""))</f>
        <v/>
      </c>
      <c r="J64" s="50" t="str">
        <f aca="false">IF(OR($B64="",Tasks!$F64="",Tasks!$G64=""),"",IF(AND(Tasks!$F64&lt;=EOMONTH(J$3,0),Tasks!$G64&gt;=J$3),"x",""))</f>
        <v/>
      </c>
      <c r="K64" s="50" t="str">
        <f aca="false">IF(OR($B64="",Tasks!$F64="",Tasks!$G64=""),"",IF(AND(Tasks!$F64&lt;=EOMONTH(K$3,0),Tasks!$G64&gt;=K$3),"x",""))</f>
        <v/>
      </c>
      <c r="L64" s="50" t="str">
        <f aca="false">IF(OR($B64="",Tasks!$F64="",Tasks!$G64=""),"",IF(AND(Tasks!$F64&lt;=EOMONTH(L$3,0),Tasks!$G64&gt;=L$3),"x",""))</f>
        <v/>
      </c>
    </row>
    <row r="65" customFormat="false" ht="18.75" hidden="false" customHeight="true" outlineLevel="0" collapsed="false">
      <c r="A65" s="48" t="str">
        <f aca="false">IF(Tasks!$B65="","",Tasks!A65)</f>
        <v/>
      </c>
      <c r="B65" s="49" t="str">
        <f aca="false">IF(Tasks!$B65="","",Tasks!B65)</f>
        <v/>
      </c>
      <c r="C65" s="48" t="str">
        <f aca="false">IF(Tasks!$B65="","",Tasks!C65)</f>
        <v/>
      </c>
      <c r="D65" s="48" t="str">
        <f aca="false">IF(Tasks!$B65="","",Tasks!E65)</f>
        <v/>
      </c>
      <c r="E65" s="50" t="str">
        <f aca="false">IF(OR($B65="",Tasks!$F65="",Tasks!$G65=""),"",IF(AND(Tasks!$F65&lt;=EOMONTH(E$3,0),Tasks!$G65&gt;=E$3),"x",""))</f>
        <v/>
      </c>
      <c r="F65" s="50" t="str">
        <f aca="false">IF(OR($B65="",Tasks!$F65="",Tasks!$G65=""),"",IF(AND(Tasks!$F65&lt;=EOMONTH(F$3,0),Tasks!$G65&gt;=F$3),"x",""))</f>
        <v/>
      </c>
      <c r="G65" s="50" t="str">
        <f aca="false">IF(OR($B65="",Tasks!$F65="",Tasks!$G65=""),"",IF(AND(Tasks!$F65&lt;=EOMONTH(G$3,0),Tasks!$G65&gt;=G$3),"x",""))</f>
        <v/>
      </c>
      <c r="H65" s="50" t="str">
        <f aca="false">IF(OR($B65="",Tasks!$F65="",Tasks!$G65=""),"",IF(AND(Tasks!$F65&lt;=EOMONTH(H$3,0),Tasks!$G65&gt;=H$3),"x",""))</f>
        <v/>
      </c>
      <c r="I65" s="50" t="str">
        <f aca="false">IF(OR($B65="",Tasks!$F65="",Tasks!$G65=""),"",IF(AND(Tasks!$F65&lt;=EOMONTH(I$3,0),Tasks!$G65&gt;=I$3),"x",""))</f>
        <v/>
      </c>
      <c r="J65" s="50" t="str">
        <f aca="false">IF(OR($B65="",Tasks!$F65="",Tasks!$G65=""),"",IF(AND(Tasks!$F65&lt;=EOMONTH(J$3,0),Tasks!$G65&gt;=J$3),"x",""))</f>
        <v/>
      </c>
      <c r="K65" s="50" t="str">
        <f aca="false">IF(OR($B65="",Tasks!$F65="",Tasks!$G65=""),"",IF(AND(Tasks!$F65&lt;=EOMONTH(K$3,0),Tasks!$G65&gt;=K$3),"x",""))</f>
        <v/>
      </c>
      <c r="L65" s="50" t="str">
        <f aca="false">IF(OR($B65="",Tasks!$F65="",Tasks!$G65=""),"",IF(AND(Tasks!$F65&lt;=EOMONTH(L$3,0),Tasks!$G65&gt;=L$3),"x",""))</f>
        <v/>
      </c>
    </row>
    <row r="66" customFormat="false" ht="18.75" hidden="false" customHeight="true" outlineLevel="0" collapsed="false">
      <c r="A66" s="48" t="str">
        <f aca="false">IF(Tasks!$B66="","",Tasks!A66)</f>
        <v/>
      </c>
      <c r="B66" s="49" t="str">
        <f aca="false">IF(Tasks!$B66="","",Tasks!B66)</f>
        <v/>
      </c>
      <c r="C66" s="48" t="str">
        <f aca="false">IF(Tasks!$B66="","",Tasks!C66)</f>
        <v/>
      </c>
      <c r="D66" s="48" t="str">
        <f aca="false">IF(Tasks!$B66="","",Tasks!E66)</f>
        <v/>
      </c>
      <c r="E66" s="50" t="str">
        <f aca="false">IF(OR($B66="",Tasks!$F66="",Tasks!$G66=""),"",IF(AND(Tasks!$F66&lt;=EOMONTH(E$3,0),Tasks!$G66&gt;=E$3),"x",""))</f>
        <v/>
      </c>
      <c r="F66" s="50" t="str">
        <f aca="false">IF(OR($B66="",Tasks!$F66="",Tasks!$G66=""),"",IF(AND(Tasks!$F66&lt;=EOMONTH(F$3,0),Tasks!$G66&gt;=F$3),"x",""))</f>
        <v/>
      </c>
      <c r="G66" s="50" t="str">
        <f aca="false">IF(OR($B66="",Tasks!$F66="",Tasks!$G66=""),"",IF(AND(Tasks!$F66&lt;=EOMONTH(G$3,0),Tasks!$G66&gt;=G$3),"x",""))</f>
        <v/>
      </c>
      <c r="H66" s="50" t="str">
        <f aca="false">IF(OR($B66="",Tasks!$F66="",Tasks!$G66=""),"",IF(AND(Tasks!$F66&lt;=EOMONTH(H$3,0),Tasks!$G66&gt;=H$3),"x",""))</f>
        <v/>
      </c>
      <c r="I66" s="50" t="str">
        <f aca="false">IF(OR($B66="",Tasks!$F66="",Tasks!$G66=""),"",IF(AND(Tasks!$F66&lt;=EOMONTH(I$3,0),Tasks!$G66&gt;=I$3),"x",""))</f>
        <v/>
      </c>
      <c r="J66" s="50" t="str">
        <f aca="false">IF(OR($B66="",Tasks!$F66="",Tasks!$G66=""),"",IF(AND(Tasks!$F66&lt;=EOMONTH(J$3,0),Tasks!$G66&gt;=J$3),"x",""))</f>
        <v/>
      </c>
      <c r="K66" s="50" t="str">
        <f aca="false">IF(OR($B66="",Tasks!$F66="",Tasks!$G66=""),"",IF(AND(Tasks!$F66&lt;=EOMONTH(K$3,0),Tasks!$G66&gt;=K$3),"x",""))</f>
        <v/>
      </c>
      <c r="L66" s="50" t="str">
        <f aca="false">IF(OR($B66="",Tasks!$F66="",Tasks!$G66=""),"",IF(AND(Tasks!$F66&lt;=EOMONTH(L$3,0),Tasks!$G66&gt;=L$3),"x",""))</f>
        <v/>
      </c>
    </row>
    <row r="67" customFormat="false" ht="18.75" hidden="false" customHeight="true" outlineLevel="0" collapsed="false">
      <c r="A67" s="48" t="str">
        <f aca="false">IF(Tasks!$B67="","",Tasks!A67)</f>
        <v/>
      </c>
      <c r="B67" s="49" t="str">
        <f aca="false">IF(Tasks!$B67="","",Tasks!B67)</f>
        <v/>
      </c>
      <c r="C67" s="48" t="str">
        <f aca="false">IF(Tasks!$B67="","",Tasks!C67)</f>
        <v/>
      </c>
      <c r="D67" s="48" t="str">
        <f aca="false">IF(Tasks!$B67="","",Tasks!E67)</f>
        <v/>
      </c>
      <c r="E67" s="50" t="str">
        <f aca="false">IF(OR($B67="",Tasks!$F67="",Tasks!$G67=""),"",IF(AND(Tasks!$F67&lt;=EOMONTH(E$3,0),Tasks!$G67&gt;=E$3),"x",""))</f>
        <v/>
      </c>
      <c r="F67" s="50" t="str">
        <f aca="false">IF(OR($B67="",Tasks!$F67="",Tasks!$G67=""),"",IF(AND(Tasks!$F67&lt;=EOMONTH(F$3,0),Tasks!$G67&gt;=F$3),"x",""))</f>
        <v/>
      </c>
      <c r="G67" s="50" t="str">
        <f aca="false">IF(OR($B67="",Tasks!$F67="",Tasks!$G67=""),"",IF(AND(Tasks!$F67&lt;=EOMONTH(G$3,0),Tasks!$G67&gt;=G$3),"x",""))</f>
        <v/>
      </c>
      <c r="H67" s="50" t="str">
        <f aca="false">IF(OR($B67="",Tasks!$F67="",Tasks!$G67=""),"",IF(AND(Tasks!$F67&lt;=EOMONTH(H$3,0),Tasks!$G67&gt;=H$3),"x",""))</f>
        <v/>
      </c>
      <c r="I67" s="50" t="str">
        <f aca="false">IF(OR($B67="",Tasks!$F67="",Tasks!$G67=""),"",IF(AND(Tasks!$F67&lt;=EOMONTH(I$3,0),Tasks!$G67&gt;=I$3),"x",""))</f>
        <v/>
      </c>
      <c r="J67" s="50" t="str">
        <f aca="false">IF(OR($B67="",Tasks!$F67="",Tasks!$G67=""),"",IF(AND(Tasks!$F67&lt;=EOMONTH(J$3,0),Tasks!$G67&gt;=J$3),"x",""))</f>
        <v/>
      </c>
      <c r="K67" s="50" t="str">
        <f aca="false">IF(OR($B67="",Tasks!$F67="",Tasks!$G67=""),"",IF(AND(Tasks!$F67&lt;=EOMONTH(K$3,0),Tasks!$G67&gt;=K$3),"x",""))</f>
        <v/>
      </c>
      <c r="L67" s="50" t="str">
        <f aca="false">IF(OR($B67="",Tasks!$F67="",Tasks!$G67=""),"",IF(AND(Tasks!$F67&lt;=EOMONTH(L$3,0),Tasks!$G67&gt;=L$3),"x",""))</f>
        <v/>
      </c>
    </row>
    <row r="68" customFormat="false" ht="18.75" hidden="false" customHeight="true" outlineLevel="0" collapsed="false">
      <c r="A68" s="48" t="str">
        <f aca="false">IF(Tasks!$B68="","",Tasks!A68)</f>
        <v/>
      </c>
      <c r="B68" s="49" t="str">
        <f aca="false">IF(Tasks!$B68="","",Tasks!B68)</f>
        <v/>
      </c>
      <c r="C68" s="48" t="str">
        <f aca="false">IF(Tasks!$B68="","",Tasks!C68)</f>
        <v/>
      </c>
      <c r="D68" s="48" t="str">
        <f aca="false">IF(Tasks!$B68="","",Tasks!E68)</f>
        <v/>
      </c>
      <c r="E68" s="50" t="str">
        <f aca="false">IF(OR($B68="",Tasks!$F68="",Tasks!$G68=""),"",IF(AND(Tasks!$F68&lt;=EOMONTH(E$3,0),Tasks!$G68&gt;=E$3),"x",""))</f>
        <v/>
      </c>
      <c r="F68" s="50" t="str">
        <f aca="false">IF(OR($B68="",Tasks!$F68="",Tasks!$G68=""),"",IF(AND(Tasks!$F68&lt;=EOMONTH(F$3,0),Tasks!$G68&gt;=F$3),"x",""))</f>
        <v/>
      </c>
      <c r="G68" s="50" t="str">
        <f aca="false">IF(OR($B68="",Tasks!$F68="",Tasks!$G68=""),"",IF(AND(Tasks!$F68&lt;=EOMONTH(G$3,0),Tasks!$G68&gt;=G$3),"x",""))</f>
        <v/>
      </c>
      <c r="H68" s="50" t="str">
        <f aca="false">IF(OR($B68="",Tasks!$F68="",Tasks!$G68=""),"",IF(AND(Tasks!$F68&lt;=EOMONTH(H$3,0),Tasks!$G68&gt;=H$3),"x",""))</f>
        <v/>
      </c>
      <c r="I68" s="50" t="str">
        <f aca="false">IF(OR($B68="",Tasks!$F68="",Tasks!$G68=""),"",IF(AND(Tasks!$F68&lt;=EOMONTH(I$3,0),Tasks!$G68&gt;=I$3),"x",""))</f>
        <v/>
      </c>
      <c r="J68" s="50" t="str">
        <f aca="false">IF(OR($B68="",Tasks!$F68="",Tasks!$G68=""),"",IF(AND(Tasks!$F68&lt;=EOMONTH(J$3,0),Tasks!$G68&gt;=J$3),"x",""))</f>
        <v/>
      </c>
      <c r="K68" s="50" t="str">
        <f aca="false">IF(OR($B68="",Tasks!$F68="",Tasks!$G68=""),"",IF(AND(Tasks!$F68&lt;=EOMONTH(K$3,0),Tasks!$G68&gt;=K$3),"x",""))</f>
        <v/>
      </c>
      <c r="L68" s="50" t="str">
        <f aca="false">IF(OR($B68="",Tasks!$F68="",Tasks!$G68=""),"",IF(AND(Tasks!$F68&lt;=EOMONTH(L$3,0),Tasks!$G68&gt;=L$3),"x",""))</f>
        <v/>
      </c>
    </row>
    <row r="69" customFormat="false" ht="18.75" hidden="false" customHeight="true" outlineLevel="0" collapsed="false">
      <c r="A69" s="48" t="str">
        <f aca="false">IF(Tasks!$B69="","",Tasks!A69)</f>
        <v/>
      </c>
      <c r="B69" s="49" t="str">
        <f aca="false">IF(Tasks!$B69="","",Tasks!B69)</f>
        <v/>
      </c>
      <c r="C69" s="48" t="str">
        <f aca="false">IF(Tasks!$B69="","",Tasks!C69)</f>
        <v/>
      </c>
      <c r="D69" s="48" t="str">
        <f aca="false">IF(Tasks!$B69="","",Tasks!E69)</f>
        <v/>
      </c>
      <c r="E69" s="50" t="str">
        <f aca="false">IF(OR($B69="",Tasks!$F69="",Tasks!$G69=""),"",IF(AND(Tasks!$F69&lt;=EOMONTH(E$3,0),Tasks!$G69&gt;=E$3),"x",""))</f>
        <v/>
      </c>
      <c r="F69" s="50" t="str">
        <f aca="false">IF(OR($B69="",Tasks!$F69="",Tasks!$G69=""),"",IF(AND(Tasks!$F69&lt;=EOMONTH(F$3,0),Tasks!$G69&gt;=F$3),"x",""))</f>
        <v/>
      </c>
      <c r="G69" s="50" t="str">
        <f aca="false">IF(OR($B69="",Tasks!$F69="",Tasks!$G69=""),"",IF(AND(Tasks!$F69&lt;=EOMONTH(G$3,0),Tasks!$G69&gt;=G$3),"x",""))</f>
        <v/>
      </c>
      <c r="H69" s="50" t="str">
        <f aca="false">IF(OR($B69="",Tasks!$F69="",Tasks!$G69=""),"",IF(AND(Tasks!$F69&lt;=EOMONTH(H$3,0),Tasks!$G69&gt;=H$3),"x",""))</f>
        <v/>
      </c>
      <c r="I69" s="50" t="str">
        <f aca="false">IF(OR($B69="",Tasks!$F69="",Tasks!$G69=""),"",IF(AND(Tasks!$F69&lt;=EOMONTH(I$3,0),Tasks!$G69&gt;=I$3),"x",""))</f>
        <v/>
      </c>
      <c r="J69" s="50" t="str">
        <f aca="false">IF(OR($B69="",Tasks!$F69="",Tasks!$G69=""),"",IF(AND(Tasks!$F69&lt;=EOMONTH(J$3,0),Tasks!$G69&gt;=J$3),"x",""))</f>
        <v/>
      </c>
      <c r="K69" s="50" t="str">
        <f aca="false">IF(OR($B69="",Tasks!$F69="",Tasks!$G69=""),"",IF(AND(Tasks!$F69&lt;=EOMONTH(K$3,0),Tasks!$G69&gt;=K$3),"x",""))</f>
        <v/>
      </c>
      <c r="L69" s="50" t="str">
        <f aca="false">IF(OR($B69="",Tasks!$F69="",Tasks!$G69=""),"",IF(AND(Tasks!$F69&lt;=EOMONTH(L$3,0),Tasks!$G69&gt;=L$3),"x",""))</f>
        <v/>
      </c>
    </row>
    <row r="70" customFormat="false" ht="18.75" hidden="false" customHeight="true" outlineLevel="0" collapsed="false">
      <c r="A70" s="48" t="str">
        <f aca="false">IF(Tasks!$B70="","",Tasks!A70)</f>
        <v/>
      </c>
      <c r="B70" s="49" t="str">
        <f aca="false">IF(Tasks!$B70="","",Tasks!B70)</f>
        <v/>
      </c>
      <c r="C70" s="48" t="str">
        <f aca="false">IF(Tasks!$B70="","",Tasks!C70)</f>
        <v/>
      </c>
      <c r="D70" s="48" t="str">
        <f aca="false">IF(Tasks!$B70="","",Tasks!E70)</f>
        <v/>
      </c>
      <c r="E70" s="50" t="str">
        <f aca="false">IF(OR($B70="",Tasks!$F70="",Tasks!$G70=""),"",IF(AND(Tasks!$F70&lt;=EOMONTH(E$3,0),Tasks!$G70&gt;=E$3),"x",""))</f>
        <v/>
      </c>
      <c r="F70" s="50" t="str">
        <f aca="false">IF(OR($B70="",Tasks!$F70="",Tasks!$G70=""),"",IF(AND(Tasks!$F70&lt;=EOMONTH(F$3,0),Tasks!$G70&gt;=F$3),"x",""))</f>
        <v/>
      </c>
      <c r="G70" s="50" t="str">
        <f aca="false">IF(OR($B70="",Tasks!$F70="",Tasks!$G70=""),"",IF(AND(Tasks!$F70&lt;=EOMONTH(G$3,0),Tasks!$G70&gt;=G$3),"x",""))</f>
        <v/>
      </c>
      <c r="H70" s="50" t="str">
        <f aca="false">IF(OR($B70="",Tasks!$F70="",Tasks!$G70=""),"",IF(AND(Tasks!$F70&lt;=EOMONTH(H$3,0),Tasks!$G70&gt;=H$3),"x",""))</f>
        <v/>
      </c>
      <c r="I70" s="50" t="str">
        <f aca="false">IF(OR($B70="",Tasks!$F70="",Tasks!$G70=""),"",IF(AND(Tasks!$F70&lt;=EOMONTH(I$3,0),Tasks!$G70&gt;=I$3),"x",""))</f>
        <v/>
      </c>
      <c r="J70" s="50" t="str">
        <f aca="false">IF(OR($B70="",Tasks!$F70="",Tasks!$G70=""),"",IF(AND(Tasks!$F70&lt;=EOMONTH(J$3,0),Tasks!$G70&gt;=J$3),"x",""))</f>
        <v/>
      </c>
      <c r="K70" s="50" t="str">
        <f aca="false">IF(OR($B70="",Tasks!$F70="",Tasks!$G70=""),"",IF(AND(Tasks!$F70&lt;=EOMONTH(K$3,0),Tasks!$G70&gt;=K$3),"x",""))</f>
        <v/>
      </c>
      <c r="L70" s="50" t="str">
        <f aca="false">IF(OR($B70="",Tasks!$F70="",Tasks!$G70=""),"",IF(AND(Tasks!$F70&lt;=EOMONTH(L$3,0),Tasks!$G70&gt;=L$3),"x",""))</f>
        <v/>
      </c>
    </row>
    <row r="71" customFormat="false" ht="18.75" hidden="false" customHeight="true" outlineLevel="0" collapsed="false">
      <c r="A71" s="48" t="str">
        <f aca="false">IF(Tasks!$B71="","",Tasks!A71)</f>
        <v/>
      </c>
      <c r="B71" s="49" t="str">
        <f aca="false">IF(Tasks!$B71="","",Tasks!B71)</f>
        <v/>
      </c>
      <c r="C71" s="48" t="str">
        <f aca="false">IF(Tasks!$B71="","",Tasks!C71)</f>
        <v/>
      </c>
      <c r="D71" s="48" t="str">
        <f aca="false">IF(Tasks!$B71="","",Tasks!E71)</f>
        <v/>
      </c>
      <c r="E71" s="50" t="str">
        <f aca="false">IF(OR($B71="",Tasks!$F71="",Tasks!$G71=""),"",IF(AND(Tasks!$F71&lt;=EOMONTH(E$3,0),Tasks!$G71&gt;=E$3),"x",""))</f>
        <v/>
      </c>
      <c r="F71" s="50" t="str">
        <f aca="false">IF(OR($B71="",Tasks!$F71="",Tasks!$G71=""),"",IF(AND(Tasks!$F71&lt;=EOMONTH(F$3,0),Tasks!$G71&gt;=F$3),"x",""))</f>
        <v/>
      </c>
      <c r="G71" s="50" t="str">
        <f aca="false">IF(OR($B71="",Tasks!$F71="",Tasks!$G71=""),"",IF(AND(Tasks!$F71&lt;=EOMONTH(G$3,0),Tasks!$G71&gt;=G$3),"x",""))</f>
        <v/>
      </c>
      <c r="H71" s="50" t="str">
        <f aca="false">IF(OR($B71="",Tasks!$F71="",Tasks!$G71=""),"",IF(AND(Tasks!$F71&lt;=EOMONTH(H$3,0),Tasks!$G71&gt;=H$3),"x",""))</f>
        <v/>
      </c>
      <c r="I71" s="50" t="str">
        <f aca="false">IF(OR($B71="",Tasks!$F71="",Tasks!$G71=""),"",IF(AND(Tasks!$F71&lt;=EOMONTH(I$3,0),Tasks!$G71&gt;=I$3),"x",""))</f>
        <v/>
      </c>
      <c r="J71" s="50" t="str">
        <f aca="false">IF(OR($B71="",Tasks!$F71="",Tasks!$G71=""),"",IF(AND(Tasks!$F71&lt;=EOMONTH(J$3,0),Tasks!$G71&gt;=J$3),"x",""))</f>
        <v/>
      </c>
      <c r="K71" s="50" t="str">
        <f aca="false">IF(OR($B71="",Tasks!$F71="",Tasks!$G71=""),"",IF(AND(Tasks!$F71&lt;=EOMONTH(K$3,0),Tasks!$G71&gt;=K$3),"x",""))</f>
        <v/>
      </c>
      <c r="L71" s="50" t="str">
        <f aca="false">IF(OR($B71="",Tasks!$F71="",Tasks!$G71=""),"",IF(AND(Tasks!$F71&lt;=EOMONTH(L$3,0),Tasks!$G71&gt;=L$3),"x",""))</f>
        <v/>
      </c>
    </row>
    <row r="72" customFormat="false" ht="18.75" hidden="false" customHeight="true" outlineLevel="0" collapsed="false">
      <c r="A72" s="48" t="str">
        <f aca="false">IF(Tasks!$B72="","",Tasks!A72)</f>
        <v/>
      </c>
      <c r="B72" s="49" t="str">
        <f aca="false">IF(Tasks!$B72="","",Tasks!B72)</f>
        <v/>
      </c>
      <c r="C72" s="48" t="str">
        <f aca="false">IF(Tasks!$B72="","",Tasks!C72)</f>
        <v/>
      </c>
      <c r="D72" s="48" t="str">
        <f aca="false">IF(Tasks!$B72="","",Tasks!E72)</f>
        <v/>
      </c>
      <c r="E72" s="50" t="str">
        <f aca="false">IF(OR($B72="",Tasks!$F72="",Tasks!$G72=""),"",IF(AND(Tasks!$F72&lt;=EOMONTH(E$3,0),Tasks!$G72&gt;=E$3),"x",""))</f>
        <v/>
      </c>
      <c r="F72" s="50" t="str">
        <f aca="false">IF(OR($B72="",Tasks!$F72="",Tasks!$G72=""),"",IF(AND(Tasks!$F72&lt;=EOMONTH(F$3,0),Tasks!$G72&gt;=F$3),"x",""))</f>
        <v/>
      </c>
      <c r="G72" s="50" t="str">
        <f aca="false">IF(OR($B72="",Tasks!$F72="",Tasks!$G72=""),"",IF(AND(Tasks!$F72&lt;=EOMONTH(G$3,0),Tasks!$G72&gt;=G$3),"x",""))</f>
        <v/>
      </c>
      <c r="H72" s="50" t="str">
        <f aca="false">IF(OR($B72="",Tasks!$F72="",Tasks!$G72=""),"",IF(AND(Tasks!$F72&lt;=EOMONTH(H$3,0),Tasks!$G72&gt;=H$3),"x",""))</f>
        <v/>
      </c>
      <c r="I72" s="50" t="str">
        <f aca="false">IF(OR($B72="",Tasks!$F72="",Tasks!$G72=""),"",IF(AND(Tasks!$F72&lt;=EOMONTH(I$3,0),Tasks!$G72&gt;=I$3),"x",""))</f>
        <v/>
      </c>
      <c r="J72" s="50" t="str">
        <f aca="false">IF(OR($B72="",Tasks!$F72="",Tasks!$G72=""),"",IF(AND(Tasks!$F72&lt;=EOMONTH(J$3,0),Tasks!$G72&gt;=J$3),"x",""))</f>
        <v/>
      </c>
      <c r="K72" s="50" t="str">
        <f aca="false">IF(OR($B72="",Tasks!$F72="",Tasks!$G72=""),"",IF(AND(Tasks!$F72&lt;=EOMONTH(K$3,0),Tasks!$G72&gt;=K$3),"x",""))</f>
        <v/>
      </c>
      <c r="L72" s="50" t="str">
        <f aca="false">IF(OR($B72="",Tasks!$F72="",Tasks!$G72=""),"",IF(AND(Tasks!$F72&lt;=EOMONTH(L$3,0),Tasks!$G72&gt;=L$3),"x",""))</f>
        <v/>
      </c>
    </row>
    <row r="73" customFormat="false" ht="18.75" hidden="false" customHeight="true" outlineLevel="0" collapsed="false">
      <c r="A73" s="48" t="str">
        <f aca="false">IF(Tasks!$B73="","",Tasks!A73)</f>
        <v/>
      </c>
      <c r="B73" s="49" t="str">
        <f aca="false">IF(Tasks!$B73="","",Tasks!B73)</f>
        <v/>
      </c>
      <c r="C73" s="48" t="str">
        <f aca="false">IF(Tasks!$B73="","",Tasks!C73)</f>
        <v/>
      </c>
      <c r="D73" s="48" t="str">
        <f aca="false">IF(Tasks!$B73="","",Tasks!E73)</f>
        <v/>
      </c>
      <c r="E73" s="50" t="str">
        <f aca="false">IF(OR($B73="",Tasks!$F73="",Tasks!$G73=""),"",IF(AND(Tasks!$F73&lt;=EOMONTH(E$3,0),Tasks!$G73&gt;=E$3),"x",""))</f>
        <v/>
      </c>
      <c r="F73" s="50" t="str">
        <f aca="false">IF(OR($B73="",Tasks!$F73="",Tasks!$G73=""),"",IF(AND(Tasks!$F73&lt;=EOMONTH(F$3,0),Tasks!$G73&gt;=F$3),"x",""))</f>
        <v/>
      </c>
      <c r="G73" s="50" t="str">
        <f aca="false">IF(OR($B73="",Tasks!$F73="",Tasks!$G73=""),"",IF(AND(Tasks!$F73&lt;=EOMONTH(G$3,0),Tasks!$G73&gt;=G$3),"x",""))</f>
        <v/>
      </c>
      <c r="H73" s="50" t="str">
        <f aca="false">IF(OR($B73="",Tasks!$F73="",Tasks!$G73=""),"",IF(AND(Tasks!$F73&lt;=EOMONTH(H$3,0),Tasks!$G73&gt;=H$3),"x",""))</f>
        <v/>
      </c>
      <c r="I73" s="50" t="str">
        <f aca="false">IF(OR($B73="",Tasks!$F73="",Tasks!$G73=""),"",IF(AND(Tasks!$F73&lt;=EOMONTH(I$3,0),Tasks!$G73&gt;=I$3),"x",""))</f>
        <v/>
      </c>
      <c r="J73" s="50" t="str">
        <f aca="false">IF(OR($B73="",Tasks!$F73="",Tasks!$G73=""),"",IF(AND(Tasks!$F73&lt;=EOMONTH(J$3,0),Tasks!$G73&gt;=J$3),"x",""))</f>
        <v/>
      </c>
      <c r="K73" s="50" t="str">
        <f aca="false">IF(OR($B73="",Tasks!$F73="",Tasks!$G73=""),"",IF(AND(Tasks!$F73&lt;=EOMONTH(K$3,0),Tasks!$G73&gt;=K$3),"x",""))</f>
        <v/>
      </c>
      <c r="L73" s="50" t="str">
        <f aca="false">IF(OR($B73="",Tasks!$F73="",Tasks!$G73=""),"",IF(AND(Tasks!$F73&lt;=EOMONTH(L$3,0),Tasks!$G73&gt;=L$3),"x",""))</f>
        <v/>
      </c>
    </row>
    <row r="74" customFormat="false" ht="18.75" hidden="false" customHeight="true" outlineLevel="0" collapsed="false">
      <c r="A74" s="48" t="str">
        <f aca="false">IF(Tasks!$B74="","",Tasks!A74)</f>
        <v/>
      </c>
      <c r="B74" s="49" t="str">
        <f aca="false">IF(Tasks!$B74="","",Tasks!B74)</f>
        <v/>
      </c>
      <c r="C74" s="48" t="str">
        <f aca="false">IF(Tasks!$B74="","",Tasks!C74)</f>
        <v/>
      </c>
      <c r="D74" s="48" t="str">
        <f aca="false">IF(Tasks!$B74="","",Tasks!E74)</f>
        <v/>
      </c>
      <c r="E74" s="50" t="str">
        <f aca="false">IF(OR($B74="",Tasks!$F74="",Tasks!$G74=""),"",IF(AND(Tasks!$F74&lt;=EOMONTH(E$3,0),Tasks!$G74&gt;=E$3),"x",""))</f>
        <v/>
      </c>
      <c r="F74" s="50" t="str">
        <f aca="false">IF(OR($B74="",Tasks!$F74="",Tasks!$G74=""),"",IF(AND(Tasks!$F74&lt;=EOMONTH(F$3,0),Tasks!$G74&gt;=F$3),"x",""))</f>
        <v/>
      </c>
      <c r="G74" s="50" t="str">
        <f aca="false">IF(OR($B74="",Tasks!$F74="",Tasks!$G74=""),"",IF(AND(Tasks!$F74&lt;=EOMONTH(G$3,0),Tasks!$G74&gt;=G$3),"x",""))</f>
        <v/>
      </c>
      <c r="H74" s="50" t="str">
        <f aca="false">IF(OR($B74="",Tasks!$F74="",Tasks!$G74=""),"",IF(AND(Tasks!$F74&lt;=EOMONTH(H$3,0),Tasks!$G74&gt;=H$3),"x",""))</f>
        <v/>
      </c>
      <c r="I74" s="50" t="str">
        <f aca="false">IF(OR($B74="",Tasks!$F74="",Tasks!$G74=""),"",IF(AND(Tasks!$F74&lt;=EOMONTH(I$3,0),Tasks!$G74&gt;=I$3),"x",""))</f>
        <v/>
      </c>
      <c r="J74" s="50" t="str">
        <f aca="false">IF(OR($B74="",Tasks!$F74="",Tasks!$G74=""),"",IF(AND(Tasks!$F74&lt;=EOMONTH(J$3,0),Tasks!$G74&gt;=J$3),"x",""))</f>
        <v/>
      </c>
      <c r="K74" s="50" t="str">
        <f aca="false">IF(OR($B74="",Tasks!$F74="",Tasks!$G74=""),"",IF(AND(Tasks!$F74&lt;=EOMONTH(K$3,0),Tasks!$G74&gt;=K$3),"x",""))</f>
        <v/>
      </c>
      <c r="L74" s="50" t="str">
        <f aca="false">IF(OR($B74="",Tasks!$F74="",Tasks!$G74=""),"",IF(AND(Tasks!$F74&lt;=EOMONTH(L$3,0),Tasks!$G74&gt;=L$3),"x",""))</f>
        <v/>
      </c>
    </row>
    <row r="75" customFormat="false" ht="18.75" hidden="false" customHeight="true" outlineLevel="0" collapsed="false">
      <c r="A75" s="48" t="str">
        <f aca="false">IF(Tasks!$B75="","",Tasks!A75)</f>
        <v/>
      </c>
      <c r="B75" s="49" t="str">
        <f aca="false">IF(Tasks!$B75="","",Tasks!B75)</f>
        <v/>
      </c>
      <c r="C75" s="48" t="str">
        <f aca="false">IF(Tasks!$B75="","",Tasks!C75)</f>
        <v/>
      </c>
      <c r="D75" s="48" t="str">
        <f aca="false">IF(Tasks!$B75="","",Tasks!E75)</f>
        <v/>
      </c>
      <c r="E75" s="50" t="str">
        <f aca="false">IF(OR($B75="",Tasks!$F75="",Tasks!$G75=""),"",IF(AND(Tasks!$F75&lt;=EOMONTH(E$3,0),Tasks!$G75&gt;=E$3),"x",""))</f>
        <v/>
      </c>
      <c r="F75" s="50" t="str">
        <f aca="false">IF(OR($B75="",Tasks!$F75="",Tasks!$G75=""),"",IF(AND(Tasks!$F75&lt;=EOMONTH(F$3,0),Tasks!$G75&gt;=F$3),"x",""))</f>
        <v/>
      </c>
      <c r="G75" s="50" t="str">
        <f aca="false">IF(OR($B75="",Tasks!$F75="",Tasks!$G75=""),"",IF(AND(Tasks!$F75&lt;=EOMONTH(G$3,0),Tasks!$G75&gt;=G$3),"x",""))</f>
        <v/>
      </c>
      <c r="H75" s="50" t="str">
        <f aca="false">IF(OR($B75="",Tasks!$F75="",Tasks!$G75=""),"",IF(AND(Tasks!$F75&lt;=EOMONTH(H$3,0),Tasks!$G75&gt;=H$3),"x",""))</f>
        <v/>
      </c>
      <c r="I75" s="50" t="str">
        <f aca="false">IF(OR($B75="",Tasks!$F75="",Tasks!$G75=""),"",IF(AND(Tasks!$F75&lt;=EOMONTH(I$3,0),Tasks!$G75&gt;=I$3),"x",""))</f>
        <v/>
      </c>
      <c r="J75" s="50" t="str">
        <f aca="false">IF(OR($B75="",Tasks!$F75="",Tasks!$G75=""),"",IF(AND(Tasks!$F75&lt;=EOMONTH(J$3,0),Tasks!$G75&gt;=J$3),"x",""))</f>
        <v/>
      </c>
      <c r="K75" s="50" t="str">
        <f aca="false">IF(OR($B75="",Tasks!$F75="",Tasks!$G75=""),"",IF(AND(Tasks!$F75&lt;=EOMONTH(K$3,0),Tasks!$G75&gt;=K$3),"x",""))</f>
        <v/>
      </c>
      <c r="L75" s="50" t="str">
        <f aca="false">IF(OR($B75="",Tasks!$F75="",Tasks!$G75=""),"",IF(AND(Tasks!$F75&lt;=EOMONTH(L$3,0),Tasks!$G75&gt;=L$3),"x",""))</f>
        <v/>
      </c>
    </row>
    <row r="76" customFormat="false" ht="18.75" hidden="false" customHeight="true" outlineLevel="0" collapsed="false">
      <c r="A76" s="48" t="str">
        <f aca="false">IF(Tasks!$B76="","",Tasks!A76)</f>
        <v/>
      </c>
      <c r="B76" s="49" t="str">
        <f aca="false">IF(Tasks!$B76="","",Tasks!B76)</f>
        <v/>
      </c>
      <c r="C76" s="48" t="str">
        <f aca="false">IF(Tasks!$B76="","",Tasks!C76)</f>
        <v/>
      </c>
      <c r="D76" s="48" t="str">
        <f aca="false">IF(Tasks!$B76="","",Tasks!E76)</f>
        <v/>
      </c>
      <c r="E76" s="50" t="str">
        <f aca="false">IF(OR($B76="",Tasks!$F76="",Tasks!$G76=""),"",IF(AND(Tasks!$F76&lt;=EOMONTH(E$3,0),Tasks!$G76&gt;=E$3),"x",""))</f>
        <v/>
      </c>
      <c r="F76" s="50" t="str">
        <f aca="false">IF(OR($B76="",Tasks!$F76="",Tasks!$G76=""),"",IF(AND(Tasks!$F76&lt;=EOMONTH(F$3,0),Tasks!$G76&gt;=F$3),"x",""))</f>
        <v/>
      </c>
      <c r="G76" s="50" t="str">
        <f aca="false">IF(OR($B76="",Tasks!$F76="",Tasks!$G76=""),"",IF(AND(Tasks!$F76&lt;=EOMONTH(G$3,0),Tasks!$G76&gt;=G$3),"x",""))</f>
        <v/>
      </c>
      <c r="H76" s="50" t="str">
        <f aca="false">IF(OR($B76="",Tasks!$F76="",Tasks!$G76=""),"",IF(AND(Tasks!$F76&lt;=EOMONTH(H$3,0),Tasks!$G76&gt;=H$3),"x",""))</f>
        <v/>
      </c>
      <c r="I76" s="50" t="str">
        <f aca="false">IF(OR($B76="",Tasks!$F76="",Tasks!$G76=""),"",IF(AND(Tasks!$F76&lt;=EOMONTH(I$3,0),Tasks!$G76&gt;=I$3),"x",""))</f>
        <v/>
      </c>
      <c r="J76" s="50" t="str">
        <f aca="false">IF(OR($B76="",Tasks!$F76="",Tasks!$G76=""),"",IF(AND(Tasks!$F76&lt;=EOMONTH(J$3,0),Tasks!$G76&gt;=J$3),"x",""))</f>
        <v/>
      </c>
      <c r="K76" s="50" t="str">
        <f aca="false">IF(OR($B76="",Tasks!$F76="",Tasks!$G76=""),"",IF(AND(Tasks!$F76&lt;=EOMONTH(K$3,0),Tasks!$G76&gt;=K$3),"x",""))</f>
        <v/>
      </c>
      <c r="L76" s="50" t="str">
        <f aca="false">IF(OR($B76="",Tasks!$F76="",Tasks!$G76=""),"",IF(AND(Tasks!$F76&lt;=EOMONTH(L$3,0),Tasks!$G76&gt;=L$3),"x",""))</f>
        <v/>
      </c>
    </row>
    <row r="77" customFormat="false" ht="18.75" hidden="false" customHeight="true" outlineLevel="0" collapsed="false">
      <c r="A77" s="48" t="str">
        <f aca="false">IF(Tasks!$B77="","",Tasks!A77)</f>
        <v/>
      </c>
      <c r="B77" s="49" t="str">
        <f aca="false">IF(Tasks!$B77="","",Tasks!B77)</f>
        <v/>
      </c>
      <c r="C77" s="48" t="str">
        <f aca="false">IF(Tasks!$B77="","",Tasks!C77)</f>
        <v/>
      </c>
      <c r="D77" s="48" t="str">
        <f aca="false">IF(Tasks!$B77="","",Tasks!E77)</f>
        <v/>
      </c>
      <c r="E77" s="50" t="str">
        <f aca="false">IF(OR($B77="",Tasks!$F77="",Tasks!$G77=""),"",IF(AND(Tasks!$F77&lt;=EOMONTH(E$3,0),Tasks!$G77&gt;=E$3),"x",""))</f>
        <v/>
      </c>
      <c r="F77" s="50" t="str">
        <f aca="false">IF(OR($B77="",Tasks!$F77="",Tasks!$G77=""),"",IF(AND(Tasks!$F77&lt;=EOMONTH(F$3,0),Tasks!$G77&gt;=F$3),"x",""))</f>
        <v/>
      </c>
      <c r="G77" s="50" t="str">
        <f aca="false">IF(OR($B77="",Tasks!$F77="",Tasks!$G77=""),"",IF(AND(Tasks!$F77&lt;=EOMONTH(G$3,0),Tasks!$G77&gt;=G$3),"x",""))</f>
        <v/>
      </c>
      <c r="H77" s="50" t="str">
        <f aca="false">IF(OR($B77="",Tasks!$F77="",Tasks!$G77=""),"",IF(AND(Tasks!$F77&lt;=EOMONTH(H$3,0),Tasks!$G77&gt;=H$3),"x",""))</f>
        <v/>
      </c>
      <c r="I77" s="50" t="str">
        <f aca="false">IF(OR($B77="",Tasks!$F77="",Tasks!$G77=""),"",IF(AND(Tasks!$F77&lt;=EOMONTH(I$3,0),Tasks!$G77&gt;=I$3),"x",""))</f>
        <v/>
      </c>
      <c r="J77" s="50" t="str">
        <f aca="false">IF(OR($B77="",Tasks!$F77="",Tasks!$G77=""),"",IF(AND(Tasks!$F77&lt;=EOMONTH(J$3,0),Tasks!$G77&gt;=J$3),"x",""))</f>
        <v/>
      </c>
      <c r="K77" s="50" t="str">
        <f aca="false">IF(OR($B77="",Tasks!$F77="",Tasks!$G77=""),"",IF(AND(Tasks!$F77&lt;=EOMONTH(K$3,0),Tasks!$G77&gt;=K$3),"x",""))</f>
        <v/>
      </c>
      <c r="L77" s="50" t="str">
        <f aca="false">IF(OR($B77="",Tasks!$F77="",Tasks!$G77=""),"",IF(AND(Tasks!$F77&lt;=EOMONTH(L$3,0),Tasks!$G77&gt;=L$3),"x",""))</f>
        <v/>
      </c>
    </row>
    <row r="78" customFormat="false" ht="18.75" hidden="false" customHeight="true" outlineLevel="0" collapsed="false">
      <c r="A78" s="48" t="str">
        <f aca="false">IF(Tasks!$B78="","",Tasks!A78)</f>
        <v/>
      </c>
      <c r="B78" s="49" t="str">
        <f aca="false">IF(Tasks!$B78="","",Tasks!B78)</f>
        <v/>
      </c>
      <c r="C78" s="48" t="str">
        <f aca="false">IF(Tasks!$B78="","",Tasks!C78)</f>
        <v/>
      </c>
      <c r="D78" s="48" t="str">
        <f aca="false">IF(Tasks!$B78="","",Tasks!E78)</f>
        <v/>
      </c>
      <c r="E78" s="50" t="str">
        <f aca="false">IF(OR($B78="",Tasks!$F78="",Tasks!$G78=""),"",IF(AND(Tasks!$F78&lt;=EOMONTH(E$3,0),Tasks!$G78&gt;=E$3),"x",""))</f>
        <v/>
      </c>
      <c r="F78" s="50" t="str">
        <f aca="false">IF(OR($B78="",Tasks!$F78="",Tasks!$G78=""),"",IF(AND(Tasks!$F78&lt;=EOMONTH(F$3,0),Tasks!$G78&gt;=F$3),"x",""))</f>
        <v/>
      </c>
      <c r="G78" s="50" t="str">
        <f aca="false">IF(OR($B78="",Tasks!$F78="",Tasks!$G78=""),"",IF(AND(Tasks!$F78&lt;=EOMONTH(G$3,0),Tasks!$G78&gt;=G$3),"x",""))</f>
        <v/>
      </c>
      <c r="H78" s="50" t="str">
        <f aca="false">IF(OR($B78="",Tasks!$F78="",Tasks!$G78=""),"",IF(AND(Tasks!$F78&lt;=EOMONTH(H$3,0),Tasks!$G78&gt;=H$3),"x",""))</f>
        <v/>
      </c>
      <c r="I78" s="50" t="str">
        <f aca="false">IF(OR($B78="",Tasks!$F78="",Tasks!$G78=""),"",IF(AND(Tasks!$F78&lt;=EOMONTH(I$3,0),Tasks!$G78&gt;=I$3),"x",""))</f>
        <v/>
      </c>
      <c r="J78" s="50" t="str">
        <f aca="false">IF(OR($B78="",Tasks!$F78="",Tasks!$G78=""),"",IF(AND(Tasks!$F78&lt;=EOMONTH(J$3,0),Tasks!$G78&gt;=J$3),"x",""))</f>
        <v/>
      </c>
      <c r="K78" s="50" t="str">
        <f aca="false">IF(OR($B78="",Tasks!$F78="",Tasks!$G78=""),"",IF(AND(Tasks!$F78&lt;=EOMONTH(K$3,0),Tasks!$G78&gt;=K$3),"x",""))</f>
        <v/>
      </c>
      <c r="L78" s="50" t="str">
        <f aca="false">IF(OR($B78="",Tasks!$F78="",Tasks!$G78=""),"",IF(AND(Tasks!$F78&lt;=EOMONTH(L$3,0),Tasks!$G78&gt;=L$3),"x",""))</f>
        <v/>
      </c>
    </row>
    <row r="79" customFormat="false" ht="18.75" hidden="false" customHeight="true" outlineLevel="0" collapsed="false">
      <c r="A79" s="48" t="str">
        <f aca="false">IF(Tasks!$B79="","",Tasks!A79)</f>
        <v/>
      </c>
      <c r="B79" s="49" t="str">
        <f aca="false">IF(Tasks!$B79="","",Tasks!B79)</f>
        <v/>
      </c>
      <c r="C79" s="48" t="str">
        <f aca="false">IF(Tasks!$B79="","",Tasks!C79)</f>
        <v/>
      </c>
      <c r="D79" s="48" t="str">
        <f aca="false">IF(Tasks!$B79="","",Tasks!E79)</f>
        <v/>
      </c>
      <c r="E79" s="50" t="str">
        <f aca="false">IF(OR($B79="",Tasks!$F79="",Tasks!$G79=""),"",IF(AND(Tasks!$F79&lt;=EOMONTH(E$3,0),Tasks!$G79&gt;=E$3),"x",""))</f>
        <v/>
      </c>
      <c r="F79" s="50" t="str">
        <f aca="false">IF(OR($B79="",Tasks!$F79="",Tasks!$G79=""),"",IF(AND(Tasks!$F79&lt;=EOMONTH(F$3,0),Tasks!$G79&gt;=F$3),"x",""))</f>
        <v/>
      </c>
      <c r="G79" s="50" t="str">
        <f aca="false">IF(OR($B79="",Tasks!$F79="",Tasks!$G79=""),"",IF(AND(Tasks!$F79&lt;=EOMONTH(G$3,0),Tasks!$G79&gt;=G$3),"x",""))</f>
        <v/>
      </c>
      <c r="H79" s="50" t="str">
        <f aca="false">IF(OR($B79="",Tasks!$F79="",Tasks!$G79=""),"",IF(AND(Tasks!$F79&lt;=EOMONTH(H$3,0),Tasks!$G79&gt;=H$3),"x",""))</f>
        <v/>
      </c>
      <c r="I79" s="50" t="str">
        <f aca="false">IF(OR($B79="",Tasks!$F79="",Tasks!$G79=""),"",IF(AND(Tasks!$F79&lt;=EOMONTH(I$3,0),Tasks!$G79&gt;=I$3),"x",""))</f>
        <v/>
      </c>
      <c r="J79" s="50" t="str">
        <f aca="false">IF(OR($B79="",Tasks!$F79="",Tasks!$G79=""),"",IF(AND(Tasks!$F79&lt;=EOMONTH(J$3,0),Tasks!$G79&gt;=J$3),"x",""))</f>
        <v/>
      </c>
      <c r="K79" s="50" t="str">
        <f aca="false">IF(OR($B79="",Tasks!$F79="",Tasks!$G79=""),"",IF(AND(Tasks!$F79&lt;=EOMONTH(K$3,0),Tasks!$G79&gt;=K$3),"x",""))</f>
        <v/>
      </c>
      <c r="L79" s="50" t="str">
        <f aca="false">IF(OR($B79="",Tasks!$F79="",Tasks!$G79=""),"",IF(AND(Tasks!$F79&lt;=EOMONTH(L$3,0),Tasks!$G79&gt;=L$3),"x",""))</f>
        <v/>
      </c>
    </row>
    <row r="80" customFormat="false" ht="18.75" hidden="false" customHeight="true" outlineLevel="0" collapsed="false">
      <c r="A80" s="48" t="str">
        <f aca="false">IF(Tasks!$B80="","",Tasks!A80)</f>
        <v/>
      </c>
      <c r="B80" s="49" t="str">
        <f aca="false">IF(Tasks!$B80="","",Tasks!B80)</f>
        <v/>
      </c>
      <c r="C80" s="48" t="str">
        <f aca="false">IF(Tasks!$B80="","",Tasks!C80)</f>
        <v/>
      </c>
      <c r="D80" s="48" t="str">
        <f aca="false">IF(Tasks!$B80="","",Tasks!E80)</f>
        <v/>
      </c>
      <c r="E80" s="50" t="str">
        <f aca="false">IF(OR($B80="",Tasks!$F80="",Tasks!$G80=""),"",IF(AND(Tasks!$F80&lt;=EOMONTH(E$3,0),Tasks!$G80&gt;=E$3),"x",""))</f>
        <v/>
      </c>
      <c r="F80" s="50" t="str">
        <f aca="false">IF(OR($B80="",Tasks!$F80="",Tasks!$G80=""),"",IF(AND(Tasks!$F80&lt;=EOMONTH(F$3,0),Tasks!$G80&gt;=F$3),"x",""))</f>
        <v/>
      </c>
      <c r="G80" s="50" t="str">
        <f aca="false">IF(OR($B80="",Tasks!$F80="",Tasks!$G80=""),"",IF(AND(Tasks!$F80&lt;=EOMONTH(G$3,0),Tasks!$G80&gt;=G$3),"x",""))</f>
        <v/>
      </c>
      <c r="H80" s="50" t="str">
        <f aca="false">IF(OR($B80="",Tasks!$F80="",Tasks!$G80=""),"",IF(AND(Tasks!$F80&lt;=EOMONTH(H$3,0),Tasks!$G80&gt;=H$3),"x",""))</f>
        <v/>
      </c>
      <c r="I80" s="50" t="str">
        <f aca="false">IF(OR($B80="",Tasks!$F80="",Tasks!$G80=""),"",IF(AND(Tasks!$F80&lt;=EOMONTH(I$3,0),Tasks!$G80&gt;=I$3),"x",""))</f>
        <v/>
      </c>
      <c r="J80" s="50" t="str">
        <f aca="false">IF(OR($B80="",Tasks!$F80="",Tasks!$G80=""),"",IF(AND(Tasks!$F80&lt;=EOMONTH(J$3,0),Tasks!$G80&gt;=J$3),"x",""))</f>
        <v/>
      </c>
      <c r="K80" s="50" t="str">
        <f aca="false">IF(OR($B80="",Tasks!$F80="",Tasks!$G80=""),"",IF(AND(Tasks!$F80&lt;=EOMONTH(K$3,0),Tasks!$G80&gt;=K$3),"x",""))</f>
        <v/>
      </c>
      <c r="L80" s="50" t="str">
        <f aca="false">IF(OR($B80="",Tasks!$F80="",Tasks!$G80=""),"",IF(AND(Tasks!$F80&lt;=EOMONTH(L$3,0),Tasks!$G80&gt;=L$3),"x",""))</f>
        <v/>
      </c>
    </row>
    <row r="81" customFormat="false" ht="18.75" hidden="false" customHeight="true" outlineLevel="0" collapsed="false">
      <c r="A81" s="48" t="str">
        <f aca="false">IF(Tasks!$B81="","",Tasks!A81)</f>
        <v/>
      </c>
      <c r="B81" s="49" t="str">
        <f aca="false">IF(Tasks!$B81="","",Tasks!B81)</f>
        <v/>
      </c>
      <c r="C81" s="48" t="str">
        <f aca="false">IF(Tasks!$B81="","",Tasks!C81)</f>
        <v/>
      </c>
      <c r="D81" s="48" t="str">
        <f aca="false">IF(Tasks!$B81="","",Tasks!E81)</f>
        <v/>
      </c>
      <c r="E81" s="50" t="str">
        <f aca="false">IF(OR($B81="",Tasks!$F81="",Tasks!$G81=""),"",IF(AND(Tasks!$F81&lt;=EOMONTH(E$3,0),Tasks!$G81&gt;=E$3),"x",""))</f>
        <v/>
      </c>
      <c r="F81" s="50" t="str">
        <f aca="false">IF(OR($B81="",Tasks!$F81="",Tasks!$G81=""),"",IF(AND(Tasks!$F81&lt;=EOMONTH(F$3,0),Tasks!$G81&gt;=F$3),"x",""))</f>
        <v/>
      </c>
      <c r="G81" s="50" t="str">
        <f aca="false">IF(OR($B81="",Tasks!$F81="",Tasks!$G81=""),"",IF(AND(Tasks!$F81&lt;=EOMONTH(G$3,0),Tasks!$G81&gt;=G$3),"x",""))</f>
        <v/>
      </c>
      <c r="H81" s="50" t="str">
        <f aca="false">IF(OR($B81="",Tasks!$F81="",Tasks!$G81=""),"",IF(AND(Tasks!$F81&lt;=EOMONTH(H$3,0),Tasks!$G81&gt;=H$3),"x",""))</f>
        <v/>
      </c>
      <c r="I81" s="50" t="str">
        <f aca="false">IF(OR($B81="",Tasks!$F81="",Tasks!$G81=""),"",IF(AND(Tasks!$F81&lt;=EOMONTH(I$3,0),Tasks!$G81&gt;=I$3),"x",""))</f>
        <v/>
      </c>
      <c r="J81" s="50" t="str">
        <f aca="false">IF(OR($B81="",Tasks!$F81="",Tasks!$G81=""),"",IF(AND(Tasks!$F81&lt;=EOMONTH(J$3,0),Tasks!$G81&gt;=J$3),"x",""))</f>
        <v/>
      </c>
      <c r="K81" s="50" t="str">
        <f aca="false">IF(OR($B81="",Tasks!$F81="",Tasks!$G81=""),"",IF(AND(Tasks!$F81&lt;=EOMONTH(K$3,0),Tasks!$G81&gt;=K$3),"x",""))</f>
        <v/>
      </c>
      <c r="L81" s="50" t="str">
        <f aca="false">IF(OR($B81="",Tasks!$F81="",Tasks!$G81=""),"",IF(AND(Tasks!$F81&lt;=EOMONTH(L$3,0),Tasks!$G81&gt;=L$3),"x",""))</f>
        <v/>
      </c>
    </row>
    <row r="82" customFormat="false" ht="18.75" hidden="false" customHeight="true" outlineLevel="0" collapsed="false">
      <c r="A82" s="48" t="str">
        <f aca="false">IF(Tasks!$B82="","",Tasks!A82)</f>
        <v/>
      </c>
      <c r="B82" s="49" t="str">
        <f aca="false">IF(Tasks!$B82="","",Tasks!B82)</f>
        <v/>
      </c>
      <c r="C82" s="48" t="str">
        <f aca="false">IF(Tasks!$B82="","",Tasks!C82)</f>
        <v/>
      </c>
      <c r="D82" s="48" t="str">
        <f aca="false">IF(Tasks!$B82="","",Tasks!E82)</f>
        <v/>
      </c>
      <c r="E82" s="50" t="str">
        <f aca="false">IF(OR($B82="",Tasks!$F82="",Tasks!$G82=""),"",IF(AND(Tasks!$F82&lt;=EOMONTH(E$3,0),Tasks!$G82&gt;=E$3),"x",""))</f>
        <v/>
      </c>
      <c r="F82" s="50" t="str">
        <f aca="false">IF(OR($B82="",Tasks!$F82="",Tasks!$G82=""),"",IF(AND(Tasks!$F82&lt;=EOMONTH(F$3,0),Tasks!$G82&gt;=F$3),"x",""))</f>
        <v/>
      </c>
      <c r="G82" s="50" t="str">
        <f aca="false">IF(OR($B82="",Tasks!$F82="",Tasks!$G82=""),"",IF(AND(Tasks!$F82&lt;=EOMONTH(G$3,0),Tasks!$G82&gt;=G$3),"x",""))</f>
        <v/>
      </c>
      <c r="H82" s="50" t="str">
        <f aca="false">IF(OR($B82="",Tasks!$F82="",Tasks!$G82=""),"",IF(AND(Tasks!$F82&lt;=EOMONTH(H$3,0),Tasks!$G82&gt;=H$3),"x",""))</f>
        <v/>
      </c>
      <c r="I82" s="50" t="str">
        <f aca="false">IF(OR($B82="",Tasks!$F82="",Tasks!$G82=""),"",IF(AND(Tasks!$F82&lt;=EOMONTH(I$3,0),Tasks!$G82&gt;=I$3),"x",""))</f>
        <v/>
      </c>
      <c r="J82" s="50" t="str">
        <f aca="false">IF(OR($B82="",Tasks!$F82="",Tasks!$G82=""),"",IF(AND(Tasks!$F82&lt;=EOMONTH(J$3,0),Tasks!$G82&gt;=J$3),"x",""))</f>
        <v/>
      </c>
      <c r="K82" s="50" t="str">
        <f aca="false">IF(OR($B82="",Tasks!$F82="",Tasks!$G82=""),"",IF(AND(Tasks!$F82&lt;=EOMONTH(K$3,0),Tasks!$G82&gt;=K$3),"x",""))</f>
        <v/>
      </c>
      <c r="L82" s="50" t="str">
        <f aca="false">IF(OR($B82="",Tasks!$F82="",Tasks!$G82=""),"",IF(AND(Tasks!$F82&lt;=EOMONTH(L$3,0),Tasks!$G82&gt;=L$3),"x",""))</f>
        <v/>
      </c>
    </row>
    <row r="83" customFormat="false" ht="18.75" hidden="false" customHeight="true" outlineLevel="0" collapsed="false">
      <c r="A83" s="48" t="str">
        <f aca="false">IF(Tasks!$B83="","",Tasks!A83)</f>
        <v/>
      </c>
      <c r="B83" s="49" t="str">
        <f aca="false">IF(Tasks!$B83="","",Tasks!B83)</f>
        <v/>
      </c>
      <c r="C83" s="48" t="str">
        <f aca="false">IF(Tasks!$B83="","",Tasks!C83)</f>
        <v/>
      </c>
      <c r="D83" s="48" t="str">
        <f aca="false">IF(Tasks!$B83="","",Tasks!E83)</f>
        <v/>
      </c>
      <c r="E83" s="50" t="str">
        <f aca="false">IF(OR($B83="",Tasks!$F83="",Tasks!$G83=""),"",IF(AND(Tasks!$F83&lt;=EOMONTH(E$3,0),Tasks!$G83&gt;=E$3),"x",""))</f>
        <v/>
      </c>
      <c r="F83" s="50" t="str">
        <f aca="false">IF(OR($B83="",Tasks!$F83="",Tasks!$G83=""),"",IF(AND(Tasks!$F83&lt;=EOMONTH(F$3,0),Tasks!$G83&gt;=F$3),"x",""))</f>
        <v/>
      </c>
      <c r="G83" s="50" t="str">
        <f aca="false">IF(OR($B83="",Tasks!$F83="",Tasks!$G83=""),"",IF(AND(Tasks!$F83&lt;=EOMONTH(G$3,0),Tasks!$G83&gt;=G$3),"x",""))</f>
        <v/>
      </c>
      <c r="H83" s="50" t="str">
        <f aca="false">IF(OR($B83="",Tasks!$F83="",Tasks!$G83=""),"",IF(AND(Tasks!$F83&lt;=EOMONTH(H$3,0),Tasks!$G83&gt;=H$3),"x",""))</f>
        <v/>
      </c>
      <c r="I83" s="50" t="str">
        <f aca="false">IF(OR($B83="",Tasks!$F83="",Tasks!$G83=""),"",IF(AND(Tasks!$F83&lt;=EOMONTH(I$3,0),Tasks!$G83&gt;=I$3),"x",""))</f>
        <v/>
      </c>
      <c r="J83" s="50" t="str">
        <f aca="false">IF(OR($B83="",Tasks!$F83="",Tasks!$G83=""),"",IF(AND(Tasks!$F83&lt;=EOMONTH(J$3,0),Tasks!$G83&gt;=J$3),"x",""))</f>
        <v/>
      </c>
      <c r="K83" s="50" t="str">
        <f aca="false">IF(OR($B83="",Tasks!$F83="",Tasks!$G83=""),"",IF(AND(Tasks!$F83&lt;=EOMONTH(K$3,0),Tasks!$G83&gt;=K$3),"x",""))</f>
        <v/>
      </c>
      <c r="L83" s="50" t="str">
        <f aca="false">IF(OR($B83="",Tasks!$F83="",Tasks!$G83=""),"",IF(AND(Tasks!$F83&lt;=EOMONTH(L$3,0),Tasks!$G83&gt;=L$3),"x",""))</f>
        <v/>
      </c>
    </row>
    <row r="84" customFormat="false" ht="18.75" hidden="false" customHeight="true" outlineLevel="0" collapsed="false">
      <c r="A84" s="48" t="str">
        <f aca="false">IF(Tasks!$B84="","",Tasks!A84)</f>
        <v/>
      </c>
      <c r="B84" s="49" t="str">
        <f aca="false">IF(Tasks!$B84="","",Tasks!B84)</f>
        <v/>
      </c>
      <c r="C84" s="48" t="str">
        <f aca="false">IF(Tasks!$B84="","",Tasks!C84)</f>
        <v/>
      </c>
      <c r="D84" s="48" t="str">
        <f aca="false">IF(Tasks!$B84="","",Tasks!E84)</f>
        <v/>
      </c>
      <c r="E84" s="50" t="str">
        <f aca="false">IF(OR($B84="",Tasks!$F84="",Tasks!$G84=""),"",IF(AND(Tasks!$F84&lt;=EOMONTH(E$3,0),Tasks!$G84&gt;=E$3),"x",""))</f>
        <v/>
      </c>
      <c r="F84" s="50" t="str">
        <f aca="false">IF(OR($B84="",Tasks!$F84="",Tasks!$G84=""),"",IF(AND(Tasks!$F84&lt;=EOMONTH(F$3,0),Tasks!$G84&gt;=F$3),"x",""))</f>
        <v/>
      </c>
      <c r="G84" s="50" t="str">
        <f aca="false">IF(OR($B84="",Tasks!$F84="",Tasks!$G84=""),"",IF(AND(Tasks!$F84&lt;=EOMONTH(G$3,0),Tasks!$G84&gt;=G$3),"x",""))</f>
        <v/>
      </c>
      <c r="H84" s="50" t="str">
        <f aca="false">IF(OR($B84="",Tasks!$F84="",Tasks!$G84=""),"",IF(AND(Tasks!$F84&lt;=EOMONTH(H$3,0),Tasks!$G84&gt;=H$3),"x",""))</f>
        <v/>
      </c>
      <c r="I84" s="50" t="str">
        <f aca="false">IF(OR($B84="",Tasks!$F84="",Tasks!$G84=""),"",IF(AND(Tasks!$F84&lt;=EOMONTH(I$3,0),Tasks!$G84&gt;=I$3),"x",""))</f>
        <v/>
      </c>
      <c r="J84" s="50" t="str">
        <f aca="false">IF(OR($B84="",Tasks!$F84="",Tasks!$G84=""),"",IF(AND(Tasks!$F84&lt;=EOMONTH(J$3,0),Tasks!$G84&gt;=J$3),"x",""))</f>
        <v/>
      </c>
      <c r="K84" s="50" t="str">
        <f aca="false">IF(OR($B84="",Tasks!$F84="",Tasks!$G84=""),"",IF(AND(Tasks!$F84&lt;=EOMONTH(K$3,0),Tasks!$G84&gt;=K$3),"x",""))</f>
        <v/>
      </c>
      <c r="L84" s="50" t="str">
        <f aca="false">IF(OR($B84="",Tasks!$F84="",Tasks!$G84=""),"",IF(AND(Tasks!$F84&lt;=EOMONTH(L$3,0),Tasks!$G84&gt;=L$3),"x",""))</f>
        <v/>
      </c>
    </row>
  </sheetData>
  <conditionalFormatting sqref="E5:L84">
    <cfRule type="cellIs" priority="2" operator="equal" aboveAverage="0" equalAverage="0" bottom="0" percent="0" rank="0" text="" dxfId="11">
      <formula>"x"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20"/>
  </cols>
  <sheetData>
    <row r="1" customFormat="false" ht="33.75" hidden="false" customHeight="true" outlineLevel="0" collapsed="false">
      <c r="A1" s="30" t="s">
        <v>42</v>
      </c>
      <c r="B1" s="31"/>
      <c r="C1" s="31"/>
      <c r="D1" s="31"/>
    </row>
    <row r="2" customFormat="false" ht="21.75" hidden="false" customHeight="true" outlineLevel="0" collapsed="false">
      <c r="A2" s="32" t="s">
        <v>78</v>
      </c>
      <c r="B2" s="33"/>
      <c r="C2" s="33"/>
      <c r="D2" s="33"/>
    </row>
    <row r="3" customFormat="false" ht="9.75" hidden="false" customHeight="true" outlineLevel="0" collapsed="false"/>
    <row r="4" customFormat="false" ht="30" hidden="false" customHeight="true" outlineLevel="0" collapsed="false">
      <c r="A4" s="51" t="s">
        <v>51</v>
      </c>
      <c r="B4" s="51" t="s">
        <v>32</v>
      </c>
      <c r="C4" s="51" t="s">
        <v>79</v>
      </c>
    </row>
    <row r="5" customFormat="false" ht="15" hidden="false" customHeight="false" outlineLevel="0" collapsed="false">
      <c r="A5" s="52" t="s">
        <v>59</v>
      </c>
      <c r="B5" s="52" t="s">
        <v>35</v>
      </c>
      <c r="C5" s="52" t="s">
        <v>58</v>
      </c>
    </row>
    <row r="6" customFormat="false" ht="15" hidden="false" customHeight="false" outlineLevel="0" collapsed="false">
      <c r="A6" s="52" t="s">
        <v>64</v>
      </c>
      <c r="B6" s="52" t="s">
        <v>38</v>
      </c>
      <c r="C6" s="52" t="s">
        <v>61</v>
      </c>
    </row>
    <row r="7" customFormat="false" ht="15" hidden="false" customHeight="false" outlineLevel="0" collapsed="false">
      <c r="A7" s="52" t="s">
        <v>80</v>
      </c>
      <c r="B7" s="52" t="s">
        <v>41</v>
      </c>
      <c r="C7" s="52" t="s">
        <v>63</v>
      </c>
    </row>
    <row r="8" customFormat="false" ht="15" hidden="false" customHeight="false" outlineLevel="0" collapsed="false">
      <c r="A8" s="52"/>
      <c r="B8" s="52" t="s">
        <v>44</v>
      </c>
      <c r="C8" s="52" t="s">
        <v>67</v>
      </c>
    </row>
    <row r="9" customFormat="false" ht="15" hidden="false" customHeight="false" outlineLevel="0" collapsed="false">
      <c r="A9" s="52"/>
      <c r="B9" s="52"/>
      <c r="C9" s="52"/>
    </row>
    <row r="10" customFormat="false" ht="15" hidden="false" customHeight="false" outlineLevel="0" collapsed="false">
      <c r="A10" s="52"/>
      <c r="B10" s="52"/>
      <c r="C10" s="52"/>
    </row>
    <row r="11" customFormat="false" ht="15" hidden="false" customHeight="false" outlineLevel="0" collapsed="false">
      <c r="A11" s="52"/>
      <c r="B11" s="52"/>
      <c r="C11" s="52"/>
    </row>
    <row r="12" customFormat="false" ht="15" hidden="false" customHeight="false" outlineLevel="0" collapsed="false">
      <c r="A12" s="52"/>
      <c r="B12" s="52"/>
      <c r="C12" s="52"/>
    </row>
    <row r="13" customFormat="false" ht="15" hidden="false" customHeight="false" outlineLevel="0" collapsed="false">
      <c r="A13" s="52"/>
      <c r="B13" s="52"/>
      <c r="C13" s="52"/>
    </row>
    <row r="14" customFormat="false" ht="15" hidden="false" customHeight="false" outlineLevel="0" collapsed="false">
      <c r="A14" s="52"/>
      <c r="B14" s="52"/>
      <c r="C14" s="52"/>
    </row>
    <row r="15" customFormat="false" ht="15" hidden="false" customHeight="false" outlineLevel="0" collapsed="false">
      <c r="A15" s="52"/>
      <c r="B15" s="52"/>
      <c r="C15" s="52"/>
    </row>
    <row r="16" customFormat="false" ht="15" hidden="false" customHeight="false" outlineLevel="0" collapsed="false">
      <c r="A16" s="52"/>
      <c r="B16" s="52"/>
      <c r="C16" s="52"/>
    </row>
    <row r="17" customFormat="false" ht="15" hidden="false" customHeight="false" outlineLevel="0" collapsed="false">
      <c r="A17" s="52"/>
      <c r="B17" s="52"/>
      <c r="C17" s="52"/>
    </row>
    <row r="18" customFormat="false" ht="15" hidden="false" customHeight="false" outlineLevel="0" collapsed="false">
      <c r="A18" s="52"/>
      <c r="B18" s="52"/>
      <c r="C18" s="52"/>
    </row>
    <row r="19" customFormat="false" ht="15" hidden="false" customHeight="false" outlineLevel="0" collapsed="false">
      <c r="A19" s="52"/>
      <c r="B19" s="52"/>
      <c r="C19" s="52"/>
    </row>
    <row r="20" customFormat="false" ht="15" hidden="false" customHeight="false" outlineLevel="0" collapsed="false">
      <c r="A20" s="52"/>
      <c r="B20" s="52"/>
      <c r="C20" s="52"/>
    </row>
    <row r="21" customFormat="false" ht="15" hidden="false" customHeight="false" outlineLevel="0" collapsed="false">
      <c r="A21" s="52"/>
      <c r="B21" s="52"/>
      <c r="C21" s="52"/>
    </row>
    <row r="22" customFormat="false" ht="15" hidden="false" customHeight="false" outlineLevel="0" collapsed="false">
      <c r="A22" s="52"/>
      <c r="B22" s="52"/>
      <c r="C22" s="52"/>
    </row>
    <row r="23" customFormat="false" ht="15" hidden="false" customHeight="false" outlineLevel="0" collapsed="false">
      <c r="A23" s="52"/>
      <c r="B23" s="52"/>
      <c r="C23" s="52"/>
    </row>
    <row r="24" customFormat="false" ht="15" hidden="false" customHeight="false" outlineLevel="0" collapsed="false">
      <c r="A24" s="52"/>
      <c r="B24" s="52"/>
      <c r="C24" s="52"/>
    </row>
    <row r="25" customFormat="false" ht="15" hidden="false" customHeight="false" outlineLevel="0" collapsed="false">
      <c r="A25" s="52"/>
      <c r="B25" s="52"/>
      <c r="C25" s="52"/>
    </row>
    <row r="26" customFormat="false" ht="15" hidden="false" customHeight="false" outlineLevel="0" collapsed="false">
      <c r="A26" s="52"/>
      <c r="B26" s="52"/>
      <c r="C26" s="52"/>
    </row>
    <row r="27" customFormat="false" ht="15" hidden="false" customHeight="false" outlineLevel="0" collapsed="false">
      <c r="A27" s="52"/>
      <c r="B27" s="52"/>
      <c r="C27" s="52"/>
    </row>
    <row r="28" customFormat="false" ht="15" hidden="false" customHeight="false" outlineLevel="0" collapsed="false">
      <c r="A28" s="52"/>
      <c r="B28" s="52"/>
      <c r="C28" s="52"/>
    </row>
    <row r="29" customFormat="false" ht="15" hidden="false" customHeight="false" outlineLevel="0" collapsed="false">
      <c r="A29" s="52"/>
      <c r="B29" s="52"/>
      <c r="C29" s="52"/>
    </row>
    <row r="30" customFormat="false" ht="15" hidden="false" customHeight="false" outlineLevel="0" collapsed="false">
      <c r="A30" s="52"/>
      <c r="B30" s="52"/>
      <c r="C30" s="52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32"/>
  </cols>
  <sheetData>
    <row r="1" customFormat="false" ht="33.75" hidden="false" customHeight="true" outlineLevel="0" collapsed="false">
      <c r="A1" s="30" t="s">
        <v>45</v>
      </c>
      <c r="B1" s="31"/>
      <c r="C1" s="31"/>
    </row>
    <row r="2" customFormat="false" ht="21.75" hidden="false" customHeight="true" outlineLevel="0" collapsed="false">
      <c r="A2" s="32" t="s">
        <v>81</v>
      </c>
      <c r="B2" s="33"/>
      <c r="C2" s="33"/>
    </row>
    <row r="3" customFormat="false" ht="9.75" hidden="false" customHeight="true" outlineLevel="0" collapsed="false"/>
    <row r="4" customFormat="false" ht="25.5" hidden="false" customHeight="true" outlineLevel="0" collapsed="false">
      <c r="A4" s="53" t="s">
        <v>82</v>
      </c>
      <c r="B4" s="53" t="s">
        <v>32</v>
      </c>
      <c r="C4" s="53" t="s">
        <v>83</v>
      </c>
    </row>
    <row r="5" customFormat="false" ht="21.75" hidden="false" customHeight="true" outlineLevel="0" collapsed="false">
      <c r="A5" s="54" t="s">
        <v>84</v>
      </c>
      <c r="B5" s="55" t="str">
        <f aca="false">IF('Start Here'!$B$8=0,"OK","Review")</f>
        <v>OK</v>
      </c>
      <c r="C5" s="56" t="s">
        <v>33</v>
      </c>
    </row>
    <row r="6" customFormat="false" ht="21.75" hidden="false" customHeight="true" outlineLevel="0" collapsed="false">
      <c r="A6" s="54" t="s">
        <v>85</v>
      </c>
      <c r="B6" s="55" t="str">
        <f aca="false">IF(COUNTIFS(Tasks!$B$5:$B$84,"&lt;&gt;",Tasks!$C$5:$C$84,"")=0,"OK","Review")</f>
        <v>OK</v>
      </c>
      <c r="C6" s="56" t="s">
        <v>33</v>
      </c>
    </row>
    <row r="7" customFormat="false" ht="21.75" hidden="false" customHeight="true" outlineLevel="0" collapsed="false">
      <c r="A7" s="54" t="s">
        <v>86</v>
      </c>
      <c r="B7" s="55" t="str">
        <f aca="false">IF(COUNTIFS(Tasks!$B$5:$B$84,"&lt;&gt;",Tasks!$G$5:$G$84,"")=0,"OK","Review")</f>
        <v>OK</v>
      </c>
      <c r="C7" s="56" t="s">
        <v>33</v>
      </c>
    </row>
    <row r="8" customFormat="false" ht="21.75" hidden="false" customHeight="true" outlineLevel="0" collapsed="false">
      <c r="A8" s="54" t="s">
        <v>87</v>
      </c>
      <c r="B8" s="55" t="str">
        <f aca="false">IF(MIN(Projects!$G$5:$G$34)&gt;=0,"OK","Review")</f>
        <v>OK</v>
      </c>
      <c r="C8" s="56" t="s">
        <v>36</v>
      </c>
    </row>
    <row r="10" customFormat="false" ht="15" hidden="false" customHeight="false" outlineLevel="0" collapsed="false">
      <c r="A10" s="57" t="s">
        <v>88</v>
      </c>
    </row>
  </sheetData>
  <conditionalFormatting sqref="B5:B8">
    <cfRule type="containsText" priority="2" operator="containsText" aboveAverage="0" equalAverage="0" bottom="0" percent="0" rank="0" text="Overdue" dxfId="8">
      <formula>NOT(ISERROR(SEARCH("Overdue",B5)))</formula>
    </cfRule>
    <cfRule type="containsText" priority="3" operator="containsText" aboveAverage="0" equalAverage="0" bottom="0" percent="0" rank="0" text="Review" dxfId="9">
      <formula>NOT(ISERROR(SEARCH("Review",B5)))</formula>
    </cfRule>
    <cfRule type="containsText" priority="4" operator="containsText" aboveAverage="0" equalAverage="0" bottom="0" percent="0" rank="0" text="OK" dxfId="10">
      <formula>NOT(ISERROR(SEARCH("OK",B5)))</formula>
    </cfRule>
    <cfRule type="containsText" priority="5" operator="containsText" aboveAverage="0" equalAverage="0" bottom="0" percent="0" rank="0" text="Complete" dxfId="10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2026-10-16T00:54:05Z</dcterms:created>
  <dc:creator>ArumSoft Learning</dc:creator>
  <dc:description/>
  <dc:language>en-US</dc:language>
  <cp:lastModifiedBy/>
  <dcterms:modified xsi:type="dcterms:W3CDTF">2026-10-15T20:54:12Z</dcterms:modified>
  <cp:revision>1</cp:revision>
  <dc:subject/>
  <dc:title>Project and Task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