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57d3c38cc491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6 Lookup Formulas" sheetId="1" ns1:id="R9f9ec6edbe5949fd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8f7ba72654f09" /><Relationship Type="http://schemas.openxmlformats.org/officeDocument/2006/relationships/theme" Target="/xl/theme/theme1.xml" Id="Re5773210a2de40f6" /><Relationship Type="http://schemas.openxmlformats.org/officeDocument/2006/relationships/sharedStrings" Target="/xl/sharedStrings.xml" Id="R55de9a25d6db4ef3" /><Relationship Type="http://schemas.openxmlformats.org/officeDocument/2006/relationships/worksheet" Target="/xl/worksheets/sheet1.xml" Id="R9f9ec6edbe5949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3" t="str">
        <x:v>Lookup Formulas in Excel: XLOOKUP, VLOOKUP and INDEX/MATCH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Learning   /   Intermediate   /   Tutorial 04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6" t="str">
        <x:v>Pull a price or category from a reference table with XLOOKUP, read and write VLOOKUP and INDEX/MATCH, and handle values that aren't in the list.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5" t="str">
        <x:v>WORKED EXAMPLE     Blue cells: calculated results     Amber cells: controls and assumptions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2" t="str">
        <x:v>Product</x:v>
      </x:c>
      <x:c r="B12" s="42" t="str">
        <x:v>Price</x:v>
      </x:c>
      <x:c r="C12" s="42" t="str">
        <x:v>Category</x:v>
      </x:c>
      <x:c r="D12" s="19" t="str"/>
      <x:c r="E12" s="19" t="str"/>
      <x:c r="F12" s="42" t="str">
        <x:v>Product</x:v>
      </x:c>
      <x:c r="G12" s="42" t="str">
        <x:v>Category</x:v>
      </x:c>
      <x:c r="H12" s="42" t="str">
        <x:v>Price</x:v>
      </x:c>
    </x:row>
    <x:row r="13" ht="24" customHeight="1">
      <x:c r="A13" s="28" t="str">
        <x:v>Widget B</x:v>
      </x:c>
      <x:c r="B13" s="31" t="n">
        <x:f>VLOOKUP(A13,$F$13:$H$16,3,FALSE)</x:f>
        <x:v>18</x:v>
      </x:c>
      <x:c r="C13" s="32" t="str">
        <x:f>VLOOKUP(A13,$F$13:$H$16,2,FALSE)</x:f>
        <x:v>Hardware</x:v>
      </x:c>
      <x:c r="D13" s="23"/>
      <x:c r="E13" s="23"/>
      <x:c r="F13" s="28" t="str">
        <x:v>Widget A</x:v>
      </x:c>
      <x:c r="G13" s="28" t="str">
        <x:v>Hardware</x:v>
      </x:c>
      <x:c r="H13" s="34" t="n">
        <x:v>12</x:v>
      </x:c>
    </x:row>
    <x:row r="14" ht="24" customHeight="1">
      <x:c r="A14" s="36" t="str">
        <x:v>Power Strip</x:v>
      </x:c>
      <x:c r="B14" s="31" t="n">
        <x:f>INDEX($H$13:$H$16,MATCH(A14,$F$13:$F$16,0))</x:f>
        <x:v>22</x:v>
      </x:c>
      <x:c r="C14" s="36" t="str">
        <x:v>Electronics</x:v>
      </x:c>
      <x:c r="D14" s="23"/>
      <x:c r="E14" s="23"/>
      <x:c r="F14" s="36" t="str">
        <x:v>Widget B</x:v>
      </x:c>
      <x:c r="G14" s="36" t="str">
        <x:v>Hardware</x:v>
      </x:c>
      <x:c r="H14" s="38" t="n">
        <x:v>18</x:v>
      </x:c>
    </x:row>
    <x:row r="15" ht="24" customHeight="1">
      <x:c r="A15" s="28" t="str">
        <x:v>USB Hub</x:v>
      </x:c>
      <x:c r="B15" s="32" t="str">
        <x:f>_xlfn.IFNA(VLOOKUP(A15,$F$13:$H$16,3,FALSE),"Not found")</x:f>
        <x:v>Not found</x:v>
      </x:c>
      <x:c r="C15" s="32" t="str">
        <x:f>_xlfn.IFNA(VLOOKUP(A15,$F$13:$H$16,2,FALSE),"Not found")</x:f>
        <x:v>Not found</x:v>
      </x:c>
      <x:c r="D15" s="23"/>
      <x:c r="E15" s="23"/>
      <x:c r="F15" s="28" t="str">
        <x:v>Cable Tie</x:v>
      </x:c>
      <x:c r="G15" s="28" t="str">
        <x:v>Accessories</x:v>
      </x:c>
      <x:c r="H15" s="34" t="n">
        <x:v>3</x:v>
      </x:c>
    </x:row>
    <x:row r="16" ht="24" customHeight="1">
      <x:c r="A16" s="36" t="str">
        <x:v>Cable Tie</x:v>
      </x:c>
      <x:c r="B16" s="38" t="n">
        <x:v>3</x:v>
      </x:c>
      <x:c r="C16" s="36" t="str">
        <x:v>Accessories</x:v>
      </x:c>
      <x:c r="D16" s="23"/>
      <x:c r="E16" s="23"/>
      <x:c r="F16" s="36" t="str">
        <x:v>Power Strip</x:v>
      </x:c>
      <x:c r="G16" s="36" t="str">
        <x:v>Electronics</x:v>
      </x:c>
      <x:c r="H16" s="38" t="n">
        <x:v>22</x:v>
      </x:c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48" t="str">
        <x:v>PRACTICE</x:v>
      </x:c>
      <x:c r="B19" s="48"/>
      <x:c r="C19" s="48"/>
      <x:c r="D19" s="48"/>
      <x:c r="E19" s="48"/>
      <x:c r="F19" s="48"/>
      <x:c r="G19" s="48"/>
      <x:c r="H19" s="4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6" t="str">
        <x:v>Look up listed and missing products. Compare exact VLOOKUP and INDEX/MATCH; try the XLOOKUP recipe in Excel 365. Missing products show Not found.</x:v>
      </x:c>
      <x:c r="B21" s="46"/>
      <x:c r="C21" s="46"/>
      <x:c r="D21" s="46"/>
      <x:c r="E21" s="46"/>
      <x:c r="F21" s="46"/>
      <x:c r="G21" s="46"/>
      <x:c r="H21" s="46"/>
    </x:row>
    <x:row r="22" ht="24" customHeight="1">
      <x:c r="A22" s="46"/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48" t="str">
        <x:v>FORMULAS AND CODE</x:v>
      </x:c>
      <x:c r="B25" s="48"/>
      <x:c r="C25" s="48"/>
      <x:c r="D25" s="48"/>
      <x:c r="E25" s="48"/>
      <x:c r="F25" s="48"/>
      <x:c r="G25" s="48"/>
      <x:c r="H25" s="4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49" t="str">
        <x:v>=XLOOKUP(A13,$F$13:$F$16,$H$13:$H$16,"Not found")</x:v>
      </x:c>
      <x:c r="B27" s="49"/>
      <x:c r="C27" s="49"/>
      <x:c r="D27" s="49"/>
      <x:c r="E27" s="49"/>
      <x:c r="F27" s="49"/>
      <x:c r="G27" s="49"/>
      <x:c r="H27" s="49"/>
    </x:row>
    <x:row r="28" ht="24" customHeight="1">
      <x:c r="A28" s="49"/>
      <x:c r="B28" s="49"/>
      <x:c r="C28" s="49"/>
      <x:c r="D28" s="49"/>
      <x:c r="E28" s="49"/>
      <x:c r="F28" s="49"/>
      <x:c r="G28" s="49"/>
      <x:c r="H28" s="49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50" t="str">
        <x:v>SOURCE</x:v>
      </x:c>
      <x:c r="B30" s="50"/>
      <x:c r="C30" s="50"/>
      <x:c r="D30" s="50"/>
      <x:c r="E30" s="50"/>
      <x:c r="F30" s="50"/>
      <x:c r="G30" s="50"/>
      <x:c r="H30" s="50"/>
    </x:row>
    <x:row r="31" ht="24" customHeight="1">
      <x:c r="A31" s="45" t="str">
        <x:v>https://arumsoft.com/microsoft/excel/lookup-formulas</x:v>
      </x:c>
      <x:c r="B31" s="45"/>
      <x:c r="C31" s="45"/>
      <x:c r="D31" s="45"/>
      <x:c r="E31" s="45"/>
      <x:c r="F31" s="45"/>
      <x:c r="G31" s="45"/>
      <x:c r="H31" s="45"/>
    </x:row>
    <x:row r="32" ht="24" customHeight="1">
      <x:c r="A32" s="45"/>
      <x:c r="B32" s="45"/>
      <x:c r="C32" s="45"/>
      <x:c r="D32" s="45"/>
      <x:c r="E32" s="45"/>
      <x:c r="F32" s="45"/>
      <x:c r="G32" s="45"/>
      <x:c r="H32" s="45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7:H28"/>
    <x:mergeCell ref="A30:H30"/>
    <x:mergeCell ref="A31:H32"/>
  </x:mergeCells>
  <x:pageMargins left="0.7" right="0.7" top="0.75" bottom="0.75" header="0.3" footer="0.3"/>
</x:worksheet>
</file>